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255" yWindow="165" windowWidth="12120" windowHeight="11385" tabRatio="957" activeTab="0"/>
  </bookViews>
  <sheets>
    <sheet name="REKAPIT" sheetId="1" r:id="rId1"/>
    <sheet name="1_INSTALACIJSKI MATERIAL" sheetId="2" r:id="rId2"/>
    <sheet name="2_STIKALNI BLOKI" sheetId="3" r:id="rId3"/>
    <sheet name="3_RAZSVETLJAVA" sheetId="4" r:id="rId4"/>
    <sheet name="4_ SIGNALNO_KOMUNIKACIJSKE IN" sheetId="5" r:id="rId5"/>
  </sheets>
  <externalReferences>
    <externalReference r:id="rId8"/>
    <externalReference r:id="rId9"/>
    <externalReference r:id="rId10"/>
    <externalReference r:id="rId11"/>
  </externalReferences>
  <definedNames>
    <definedName name="Excel_BuiltIn__FilterDatabase" localSheetId="4">#REF!</definedName>
    <definedName name="Excel_BuiltIn__FilterDatabase">'[1]1_INSTALACIJSKI MATERIAL'!#REF!</definedName>
    <definedName name="Excel_BuiltIn__FilterDatabase1">#REF!</definedName>
    <definedName name="Excel_BuiltIn__FilterDatabase2">'[2]1_INSTALACIJSKI MATERIAL'!#REF!</definedName>
    <definedName name="Excel_BuiltIn__FilterDatabase_1">#REF!</definedName>
    <definedName name="Excel_BuiltIn__FilterDatabase_2">#REF!</definedName>
    <definedName name="Excel_BuiltIn_Print_Area_1">#REF!</definedName>
    <definedName name="Excel_BuiltIn_Print_Area_10">#REF!</definedName>
    <definedName name="Excel_BuiltIn_Print_Area_13">#REF!</definedName>
    <definedName name="Excel_BuiltIn_Print_Area_3">#REF!</definedName>
    <definedName name="Excel_BuiltIn_Print_Area_4">#REF!</definedName>
    <definedName name="Excel_BuiltIn_Print_Area_5">#REF!</definedName>
    <definedName name="Excel_BuiltIn_Print_Area_6">#REF!</definedName>
    <definedName name="Excel_BuiltIn_Print_Area_7">#REF!</definedName>
    <definedName name="Excel_BuiltIn_Print_Area_7_1">#REF!</definedName>
    <definedName name="Excel_BuiltIn_Print_Area_8">#REF!</definedName>
    <definedName name="Excel_BuiltIn_Print_Area_9">#REF!</definedName>
    <definedName name="_xlnm.Print_Area" localSheetId="1">'1_INSTALACIJSKI MATERIAL'!$A$1:$F$100</definedName>
    <definedName name="_xlnm.Print_Area" localSheetId="2">'2_STIKALNI BLOKI'!$A$1:$F$30</definedName>
    <definedName name="_xlnm.Print_Area" localSheetId="3">'3_RAZSVETLJAVA'!$A$1:$F$47</definedName>
    <definedName name="_xlnm.Print_Area" localSheetId="4">'4_ SIGNALNO_KOMUNIKACIJSKE IN'!$A$1:$F$58</definedName>
    <definedName name="_xlnm.Print_Area" localSheetId="0">'REKAPIT'!$A$1:$D$8</definedName>
  </definedNames>
  <calcPr fullCalcOnLoad="1"/>
</workbook>
</file>

<file path=xl/sharedStrings.xml><?xml version="1.0" encoding="utf-8"?>
<sst xmlns="http://schemas.openxmlformats.org/spreadsheetml/2006/main" count="295" uniqueCount="145">
  <si>
    <t>označevanje kablov in vtičnic</t>
  </si>
  <si>
    <t>Meritve električnih inštalacij, izdaja zapisnikov, atestov, potrdil</t>
  </si>
  <si>
    <t>B</t>
  </si>
  <si>
    <t>Razni priklopi:</t>
  </si>
  <si>
    <t>m</t>
  </si>
  <si>
    <t>kos</t>
  </si>
  <si>
    <t>%</t>
  </si>
  <si>
    <t>(Dobava, montaža,prevozi, zarisovanje, gradbena pomoč)</t>
  </si>
  <si>
    <t>kompl</t>
  </si>
  <si>
    <t>Zvijavi vodnik z rumeno-zeleno izolacijo za izenačevanje potencialov in povezavo kovinskih mas, položen prosto ali uvlečen v predhodno položene instalacijske cevi</t>
  </si>
  <si>
    <t>Razni spoji za izenačitev potencialov (vijačeni, objemni, itd)</t>
  </si>
  <si>
    <t>komp</t>
  </si>
  <si>
    <t>Drobni in montažni material</t>
  </si>
  <si>
    <t>Št.</t>
  </si>
  <si>
    <t>Opis</t>
  </si>
  <si>
    <t>Enota</t>
  </si>
  <si>
    <t>Količina</t>
  </si>
  <si>
    <t>Cena/enoto</t>
  </si>
  <si>
    <t>Vrednost</t>
  </si>
  <si>
    <t>V opisih je zajeto:</t>
  </si>
  <si>
    <t xml:space="preserve">
</t>
  </si>
  <si>
    <t>Za vse materiale velja-naveden ali enakovreden</t>
  </si>
  <si>
    <t>gar</t>
  </si>
  <si>
    <t>Dobava, montaža, prevozi vnos materiala in opreme, iznos in odvoz embalaže.
Vsi manipulativni in njim sorodni stroški ter režijski stroški gradbišča.
Ves drobni montažni, pritrdilni in spojni ter tesnilni material, potreben za izvedbo posamezne postavke.
Zarisovanje in  vsklajevanje z ostalimi izvajalci del.
Zavarovanje, vsa pripravljalna, zaključna in njim sorodna dela.
Tesnenje kabelskih prehodov skozi stene in stropove z namensko tesnilno maso, ter tesnenje vseh kabelskih prehodov na mejah požarnih sektorjev z ognjevarno tesnilno maso.    
Skrb za pravilno vgradnjo vseh inštalacijskih cevi v medetažne ab plošče (zadosten medsebojni odmik cevi, namestitev cevi v območja po navodilu nadzora).
Vsa začasna morebitno potrebna zaščitna obbetoniranja instalacij.
Vsa dokazna dokumentacija (meritve, a – testi, garancijski listi, izjave o skladnosti itd), prevedena v slovenski jezik, navodila za vzdrževanje .
Poizkusni zagon naprav in funkcionalna predaja naprav uporabniku.
Vris vseh sprememb med gradnjo v PZI projekt (podlage za izdelavoPID), najkasneje 30 dni pred tehničnim pregledom objekta.</t>
  </si>
  <si>
    <t>1. Splošna razsvetljava</t>
  </si>
  <si>
    <t>SKUPAJ (brez DDV-ja)  € :</t>
  </si>
  <si>
    <t>Transportni in manipulativni stroški</t>
  </si>
  <si>
    <t>Razna nepredvidena dela - dejanski obračun z vpisom v gradbeni dnevnik</t>
  </si>
  <si>
    <t>ur</t>
  </si>
  <si>
    <t>Doza DIP komplet s Cu zbiralko</t>
  </si>
  <si>
    <t>označevanje kablov pri prehodu v stikalne bloke z napisnimi tablicami</t>
  </si>
  <si>
    <t>Podometno stikalo, 250V, komplet z ustrezno dozo, montažnim in okrasnim okvirjem za montažo več stikal skupaj - modularni program. 
(Barva in model po izbiri arhitekta)</t>
  </si>
  <si>
    <t xml:space="preserve">  stikalo navadno</t>
  </si>
  <si>
    <t>Podometna vtičnica, komplet z ustrezno dozo, montažnim in končnim okvirjem - sestavljivi program.
(Barva in model po izbiri arhitekta)</t>
  </si>
  <si>
    <t xml:space="preserve">  250V, 16A, 1P+N+PE</t>
  </si>
  <si>
    <t>Fiksna priključnica</t>
  </si>
  <si>
    <t>kompl.</t>
  </si>
  <si>
    <t>vrstne sponke, drobni vezni in spojni material, uvodnice, DIN letve, pokrovi,…</t>
  </si>
  <si>
    <t>Instalacijske cevi samougasne brezhalogene položene p/o, stenah, gipskartonskih predelnih stenah in estrihu komplet s podometnimi instalacijskimi dozami. (notranji premer)</t>
  </si>
  <si>
    <t xml:space="preserve">  6mm² (H07Z-K) </t>
  </si>
  <si>
    <t>Gradbena pomoč instalaterjem: prebijanje, vratnje lukenj, dolbljenje vtorov,..</t>
  </si>
  <si>
    <t>STRUKTURIRANO OŽIČENJE SKUPAJ:</t>
  </si>
  <si>
    <t>INSTALACIJSKI MATERIAL SKUPAJ:</t>
  </si>
  <si>
    <t>VARNOSTNA RAZSVETLJAVA SKUPAJ:</t>
  </si>
  <si>
    <t>RAZSVETLJAVA SKUPAJ :</t>
  </si>
  <si>
    <t>SPLOŠNA RAZSVETLJAVA SKUPAJ:</t>
  </si>
  <si>
    <t xml:space="preserve">Instalacijske cevi samougasne brezhalogene položene p/o, stenah, gipskartonskih predelnih stenah in estrihu komplet s podometnimi instalacijskimi dozami </t>
  </si>
  <si>
    <t xml:space="preserve">   IC RB Φ16 in Φ20mm</t>
  </si>
  <si>
    <t xml:space="preserve">  PN Φ16, PN Φ20, PN Φ25</t>
  </si>
  <si>
    <t xml:space="preserve">Svetilke so navedene komplet s sijalkami, transformatorji in montažnim priborom ter vsemi potrebnimi izrezi za montažo v gips,... 
Upoštevane so zasilne svetilke z enourno avtonomijo. 
</t>
  </si>
  <si>
    <t>Energetski kabel s finožičnimi Cu  vodniki  - 0,6/1 kV, vpeljan v inštalacijske cevi in položen na kabelske police, komplet s priklopi</t>
  </si>
  <si>
    <t xml:space="preserve">   IC RB Φ 25mm</t>
  </si>
  <si>
    <t xml:space="preserve">   IC RB Φ 20mm</t>
  </si>
  <si>
    <t xml:space="preserve">   IC RB Φ 16mm</t>
  </si>
  <si>
    <t xml:space="preserve"> 10mm² (H07Z-K) </t>
  </si>
  <si>
    <t xml:space="preserve">  NYM 3x2,5mm² </t>
  </si>
  <si>
    <t xml:space="preserve">  NYM 3x1,5mm² </t>
  </si>
  <si>
    <t>Svetilke ki so naveden kot naprimer niso obvezne. Navedene svetilke so bile upoštevane pri izračunih osvetljenosti. Dobavljene svetilke morajo svetlobnotehnično odgovarjati glede doseganja predpisane osvetlitve. Oblikovno ustreznost potrdi arhitekt oziroma investitor.</t>
  </si>
  <si>
    <t xml:space="preserve">Priloga1: POPIS ELEKTROINSTALACIJSKEGA MATERIALA IN DEL </t>
  </si>
  <si>
    <t>Komunikacijska vtičnica RJ 45, kat 6, UTP s samozaporno protiprašno zaščito, za montažo v izbrani parapetni kanal, komplet z nosilcem in okvirjem in ostalim pritrdilnim materialom</t>
  </si>
  <si>
    <t>GIP komplet s Cu zbiralko</t>
  </si>
  <si>
    <t>Ožičenje</t>
  </si>
  <si>
    <t>Instalacijske cevi nadometne brezhalogene, samougasne, komplet s koleni ter nosilnim in pritrdilnim materialom v sivi oziroma črni barvi</t>
  </si>
  <si>
    <t>Nadometna razvodna doza samougasna, brezhalogena, različnih dimenzij v sivi oziroma črni barvi</t>
  </si>
  <si>
    <t>S1</t>
  </si>
  <si>
    <t>S2</t>
  </si>
  <si>
    <t xml:space="preserve">  stikalo izmenično</t>
  </si>
  <si>
    <t>2x Podometna vtičnica, komplet z ustrezno dozo, montažnim in končnim okvirjem - sestavljivi program.
(Barva in model po izbiri arhitekta)</t>
  </si>
  <si>
    <t xml:space="preserve">PRIPRAVA PODATKOV ZA PID
kompletne sheme z vrisanimi vsemi spremembami, ki so nastale med izvedbo. </t>
  </si>
  <si>
    <t xml:space="preserve">PRIPRAVA PODATKOV ZA PID
kompletni tlorisi in shemami z vrisanimi vsemi spremembami, ki so nastale med izvedbo. </t>
  </si>
  <si>
    <t>instalacijski odklopnik 1p B10A</t>
  </si>
  <si>
    <t>instalacijski odklopnik 1p C16A</t>
  </si>
  <si>
    <t>RCD (FID) 4p/40/0,03A/tipA</t>
  </si>
  <si>
    <t>odvodnik prenapetosti SPD 2  (275V/50kA)  s prikazom stanja, komplet z ozemljitveno zbiralko</t>
  </si>
  <si>
    <t>Zbiralke</t>
  </si>
  <si>
    <t>instalacijski odklopnik 1p B4A</t>
  </si>
  <si>
    <t>instalacijski odklopnik 1p B6A</t>
  </si>
  <si>
    <t>vtičnica 230V za montažo na DIN letev</t>
  </si>
  <si>
    <t>Stikalo za montažo na letev 230V/1-0</t>
  </si>
  <si>
    <t>ZS1</t>
  </si>
  <si>
    <t>ZS2</t>
  </si>
  <si>
    <t>Meritve TK inštalacij.</t>
  </si>
  <si>
    <t>Kontrolne meritve UTP kat. 6a povezav, izdaja zapisnikov, atestov, potrdil</t>
  </si>
  <si>
    <t>Gradbena pomoč instalaterjem: prebijanje, zazidava odprtin, vratnje lukenj, dolbljenje vtorov,..</t>
  </si>
  <si>
    <t xml:space="preserve">Odklop obstoječega dovodnega kabla PPOO-Y 5x16mm2 v obstoječem el.razdelilcu R0-1(fizioterapija), ter ponovni priklop v novem el.razdelilcu E.R.RO-1 (ordinacije), ter polaganje na nove PK police nad spuščenim stropom do E.R.R0-1 (ordinacije)
</t>
  </si>
  <si>
    <t>3x Podometna vtičnica, komplet z ustrezno dozo, montažnim in končnim okvirjem - sestavljivi program.
(Barva in model po izbiri arhitekta)</t>
  </si>
  <si>
    <t>3x Vtičnica za montažo na izbrani parapetni kanal, komplet z ustrezno dozo, montažnim in končnim okvirjem - sestavljivi program.
(Barva in model po izbiri arhitekta)</t>
  </si>
  <si>
    <t>Nadometna vtičnica, komplet z ustrezno dozo, montažnim in končnim okvirjem.
(Barva in model po izbiri arhitekta)</t>
  </si>
  <si>
    <t xml:space="preserve">Podometno tipkalo, 250V, komplet z ustrezno dozo, montažnim in okrasnim okvirjem rdeče barve - modularni program. 
</t>
  </si>
  <si>
    <t xml:space="preserve">  tipka izklop v sili</t>
  </si>
  <si>
    <t xml:space="preserve">  stikalo križno</t>
  </si>
  <si>
    <t>dolžine 1.6m</t>
  </si>
  <si>
    <t>dolžine 2.2m</t>
  </si>
  <si>
    <t>dolžine 0.8m</t>
  </si>
  <si>
    <t>Kovinski parapetni kanal komplet z pritrdilnim materialom, pokrovi, okvirji, pregradami in zaključki ter spojnim in pritrdilnim materialom 
(npr. EPK AT 110/55 ELBA) (barvo kanala določi arhitekt oziroma investitor)</t>
  </si>
  <si>
    <t>Instalacijski polica - moč ( v notranjosti prostora nad spuščenim stropom)</t>
  </si>
  <si>
    <t>PK 200 polica</t>
  </si>
  <si>
    <t>PK 100 polica</t>
  </si>
  <si>
    <t>PK 50 polica</t>
  </si>
  <si>
    <t xml:space="preserve">  NYM 5x2,5mm²</t>
  </si>
  <si>
    <t>Glavno stikalo 3-pol. 63A z možnostjo daljinskega krmiljenja, komplet z napetostnim sprožilnikom</t>
  </si>
  <si>
    <t>instalacijski odklopnik 3p C16A</t>
  </si>
  <si>
    <t>SKUPAJ ELEKTRIČNI RAZDELILEC E.R-RO-1 (ORDINACIJE):</t>
  </si>
  <si>
    <t>Komunikacijsko vozlišče v sestavi:</t>
  </si>
  <si>
    <t xml:space="preserve">   - polica </t>
  </si>
  <si>
    <t xml:space="preserve">   - razdelilec 4x230V + stikalo</t>
  </si>
  <si>
    <t xml:space="preserve">   - Povezovalni kabel z AMP konektorji RJ45/RJ45, UTPcat6, 
     raznih dolžin</t>
  </si>
  <si>
    <t xml:space="preserve">   -aktivna oprema ni predmet ponudbe</t>
  </si>
  <si>
    <t>skupaj</t>
  </si>
  <si>
    <t xml:space="preserve">   - urejevalnik kablov višine, 1HE</t>
  </si>
  <si>
    <t xml:space="preserve">   - Gigabitno 24 port Stikalo</t>
  </si>
  <si>
    <t>Instalacijski polica - šibki tok ( v notranjosti prostora nad spuščenim stropom)</t>
  </si>
  <si>
    <t xml:space="preserve">Telekomunikacijski inštalacijski brezhalogeni kabel 4x2x23 AWG cat. 6 UTP,  položen na kabelske police in vpeljan v p/o instalacijske cevi.
</t>
  </si>
  <si>
    <t>Razna demontažna dela (odklopi obstoječih vtičnic, el.razdelilca E.R.1 (fizioterapija) ter drugih el.porabnikov v obstoječih prostorih fizioterapije, ter odvoz na bližnjo deponijo)</t>
  </si>
  <si>
    <t>Razna demontažna dela (odklopi obstoječih svetilk varnostne razsvetljave v obstoječih prostorih fizioterapije, ter odvoz na bližnjo deponijo)</t>
  </si>
  <si>
    <t>Razna demontažna dela (odklopi obstoječih podatkovnih vtičnic v obstoječih prostorih fizioterapije, ter odvoz na bližnjo deponijo)</t>
  </si>
  <si>
    <t>1. INSTALACIJSKI MATERIAL</t>
  </si>
  <si>
    <t>2. STIKALNI BLOKI</t>
  </si>
  <si>
    <t>3. RAZSVETLJAVA</t>
  </si>
  <si>
    <t>4. SIGNALNO KOMUNIKACIJSKE INŠTALACIJE</t>
  </si>
  <si>
    <t>ELEKTRIČNI RAZDELILEC E.R.RO-1 (ORDINACIJE)</t>
  </si>
  <si>
    <t xml:space="preserve">Telekomunikacijski inštalacijski brezhalogeni kabel 4x2x23 AWG cat. 5 FTP,  položen na kabelske police in vpeljan v p/o instalacijske cevi. (za povezavo med up.panelom prez.naprave in prezračevačno napravo)
</t>
  </si>
  <si>
    <t xml:space="preserve">   - priključni panel UTP, kat. 6e, 12RJ45, 9HE</t>
  </si>
  <si>
    <t xml:space="preserve">    - Nadometna zidna komunikacijska prostostoječa omara 9HE (š600xg400mmxv450mm) z vrati iz kaljenega stekla v kovinskem okvirju in s cilindrično ključavnico. 
 ustreza npr.MONELPRO 
</t>
  </si>
  <si>
    <t>Beghelli 4380 UP LED EXIT AT OPT 20M SA 8LTO- nadgradna stropna svetilka zasilne razsvetljave z LED virom svetlobe, s piktogrami smeri izhoda: naravnost, levo/desno, razpoznavnosti 20m, v trajnem spoju avtonomije 1h, dimenzije: 214x154x29 mm,  z avtotest funkcijo, s titan baterijo, z garancijo 10 let na komplet svetilko vključno z baterijo</t>
  </si>
  <si>
    <t>Beghelli Aestetica N - piktogramske nalepke s piktogrami smeri izhoda, smer: naravnost, levo, desno</t>
  </si>
  <si>
    <t>Izvedba meritev osvetljenosti varnostne razsvetljave in pregled varnostne razsvetljave (aktivna požarna zaščita) v kompletnem delu obravnavanega dela objekta</t>
  </si>
  <si>
    <t>TRILUX Siella OTA19 M600 LED 33W IP40 - vgradna zaprta stropna svetilka z LED virom svetlobe nevtralne barve svetlobe 4000K in kakovosti barvne razpoznavnosti CRI&gt;80, z belo matirano PMMA optiko z omejitvijo bleščanja UGR&lt;19 po EN12464-1, izhodne svetilnosti svetilke 3600lm, svetlobnotehničnega izkoristka svetilke 109lm/W,  ohišje iz aluminija bele barve, dimenzije: 595x595x13,5 / 32 mm, servisna obratovalna doba 50000h L70, energijskega razreda A++, s certifikatom CE in garancijo 5 let</t>
  </si>
  <si>
    <t>MTS Medicus LED 43W UGR19 Ra90 IP43 EVG - zaprta vgradna stropna svetilka z LED virom svetlobe nevtralne barve 4000K in barvno kakovostjo barvne razpoznavnosti Ra&gt;90, z opalno širokosnopno optiko z omejitvijo bleščanja po DIN 12464-1: UGR&lt;19 z vseh strani, izhodne svetilnosti svetilke 4100 lm, barvne stabilnosti po McAdam &lt;3, ogrodje iz masivnega aluminija bele barve RAL 9016, predvidena obratovalna doba min. 40 000h L90, odporna na udarce po IK05, dimenzije 600x600 mm, z garancijo 5 let, s certifikatom CE</t>
  </si>
  <si>
    <t xml:space="preserve">Podometna razdelilna modularna omara za 72 mest. Opremljena z inštalacijskimi letvami, zaščitnimi okvirji, vrati, žepom za načrte formata A4 z notranje strani. </t>
  </si>
  <si>
    <t>Beghelli 4390 UP LED MULTI AT SE8LTO OPTICOM Largaluce IP42 - vgradna svetilka zasilne razsvetljave z antipanik optiko, z LED virom svetlobe, v pripravnem spoju avtonomije 1h, svetilnosti pri 1h avtonomiji: 180 lm, dimenzije: Ø90x46 mm,  potrebni izrez: Ø65 mm, z avtotest funkcijo, s titan baterijo, s certifikatom CE,  z garancijo 10 let na komplet svetilko vključno z baterijo</t>
  </si>
  <si>
    <t>Razna demontažna dela (odklopi obstoječih svetilk in stikal v obstoječih prostorih fizioterapije, ter odvoz na bližnjo deponijo)</t>
  </si>
  <si>
    <t>Izvedba meritev osvetljenosti delovnih površin po izvedbi del</t>
  </si>
  <si>
    <t>IZDELAVA PID PROJEKTA</t>
  </si>
  <si>
    <t>Instalacijski kontaktor 230V/20A/4NC</t>
  </si>
  <si>
    <t>instalacijski odklopnik 1p C10A</t>
  </si>
  <si>
    <t xml:space="preserve"> STRUKTURIRANO OŽIČENJE</t>
  </si>
  <si>
    <t>2. Varnostna razsvetljava</t>
  </si>
  <si>
    <t xml:space="preserve">  NYM 7x1,5mm²  (S.T.konvektorji)</t>
  </si>
  <si>
    <t>priklop teleskopskih svetilk</t>
  </si>
  <si>
    <t>priklop tipke izklop v sili</t>
  </si>
  <si>
    <t>priklop prezračevalne naprave skupaj z ožičenjem poveza med prez.napravo in upravljalnim panelom</t>
  </si>
  <si>
    <t>priklop el. stenskih konvektorjev, skupaj z ožičenjem povezava med konvektorji in sobnimi termostati</t>
  </si>
  <si>
    <t>Komunikacijska vtičnica RJ 45, kat 6, FTP s samozaporno protiprašno zaščito, za nadometno montažo, komplet z nosilcem in okvirjem in ostalim pritrdilnim materialom</t>
  </si>
  <si>
    <t>Komunikacijska vtičnica RJ 45, kat 6, FTP s samozaporno protiprašno zaščito, za podometno montažo, komplet z nosilcem in okvirjem in ostalim pritrdilnim materialom</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</si>
</sst>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2]\ #,##0.00"/>
    <numFmt numFmtId="173" formatCode="_-&quot;€&quot;\ * #,##0.00_-;\-&quot;€&quot;\ * #,##0.00_-;_-&quot;€&quot;\ * &quot;-&quot;??_-;_-@_-"/>
    <numFmt numFmtId="174" formatCode="_-&quot;öS&quot;\ * #,##0.00_-;\-&quot;öS&quot;\ * #,##0.00_-;_-&quot;öS&quot;\ * &quot;-&quot;??_-;_-@_-"/>
    <numFmt numFmtId="175" formatCode="_-&quot;öS&quot;\ * #,##0_-;\-&quot;öS&quot;\ * #,##0_-;_-&quot;öS&quot;\ * &quot;-&quot;_-;_-@_-"/>
    <numFmt numFmtId="176" formatCode="_-* #,##0.00_-;\-* #,##0.00_-;_-* &quot;-&quot;??_-;_-@_-"/>
    <numFmt numFmtId="177" formatCode="_-* #,##0_-;\-* #,##0_-;_-* &quot;-&quot;_-;_-@_-"/>
    <numFmt numFmtId="178" formatCode="0.00;[Red]0.00"/>
    <numFmt numFmtId="179" formatCode="[$-424]d\.\ mmmm\ yyyy"/>
    <numFmt numFmtId="180" formatCode="#,##0.00\ [$EUR]"/>
    <numFmt numFmtId="181" formatCode="0.0%"/>
    <numFmt numFmtId="182" formatCode="_-* #,##0.00\ [$€-1]_-;\-* #,##0.00\ [$€-1]_-;_-* &quot;-&quot;??\ [$€-1]_-;_-@_-"/>
    <numFmt numFmtId="183" formatCode="\$#,##0\ ;\(\$#,##0\)"/>
    <numFmt numFmtId="184" formatCode="_-* #,##0.00\ [$€-1]_-;\-* #,##0.00\ [$€-1]_-;_-* &quot;-&quot;??\ [$€-1]_-"/>
    <numFmt numFmtId="185" formatCode="#,##0.00;\-#,##0.00"/>
    <numFmt numFmtId="186" formatCode="0\ &quot;kos&quot;"/>
    <numFmt numFmtId="187" formatCode="0\ &quot;m&quot;"/>
    <numFmt numFmtId="188" formatCode="General_)"/>
    <numFmt numFmtId="189" formatCode="#,##0.00&quot; &quot;[$€-424];[Red]&quot;-&quot;#,##0.00&quot; &quot;[$€-424]"/>
    <numFmt numFmtId="190" formatCode="#,##0.00&quot;       &quot;;&quot;-&quot;#,##0.00&quot;       &quot;;&quot; -&quot;#&quot;       &quot;;@&quot; &quot;"/>
    <numFmt numFmtId="191" formatCode="0.E+00"/>
    <numFmt numFmtId="192" formatCode="00&quot;.&quot;"/>
    <numFmt numFmtId="193" formatCode="&quot;True&quot;;&quot;True&quot;;&quot;False&quot;"/>
    <numFmt numFmtId="194" formatCode="&quot;On&quot;;&quot;On&quot;;&quot;Off&quot;"/>
    <numFmt numFmtId="195" formatCode="[$€-2]\ #,##0.00_);[Red]\([$€-2]\ #,##0.00\)"/>
    <numFmt numFmtId="196" formatCode="#,##0\ [$€-1];[Red]\-#,##0\ [$€-1]"/>
    <numFmt numFmtId="197" formatCode="#,##0.00\ [$€-1];[Red]\-#,##0.00\ [$€-1]"/>
    <numFmt numFmtId="198" formatCode="#,###"/>
    <numFmt numFmtId="199" formatCode="#,##0.00_ ;\-#,##0.00\ "/>
    <numFmt numFmtId="200" formatCode="_(* #,##0.00_);_(* \(#,##0.00\);_(* &quot;-&quot;??_);_(@_)"/>
    <numFmt numFmtId="201" formatCode="0&quot;.&quot;"/>
  </numFmts>
  <fonts count="93">
    <font>
      <sz val="10"/>
      <name val="Arial CE"/>
      <family val="0"/>
    </font>
    <font>
      <sz val="10"/>
      <name val="MS Sans Serif"/>
      <family val="2"/>
    </font>
    <font>
      <sz val="10"/>
      <name val="Arial"/>
      <family val="2"/>
    </font>
    <font>
      <b/>
      <sz val="10"/>
      <name val="Arial CE"/>
      <family val="2"/>
    </font>
    <font>
      <sz val="10"/>
      <name val="YUHelv"/>
      <family val="0"/>
    </font>
    <font>
      <u val="single"/>
      <sz val="10"/>
      <color indexed="12"/>
      <name val="Arial CE"/>
      <family val="0"/>
    </font>
    <font>
      <u val="single"/>
      <sz val="10"/>
      <color indexed="36"/>
      <name val="Arial CE"/>
      <family val="0"/>
    </font>
    <font>
      <sz val="10"/>
      <name val="Times New Roman CE"/>
      <family val="1"/>
    </font>
    <font>
      <b/>
      <sz val="14"/>
      <name val="Times New Roman CE"/>
      <family val="1"/>
    </font>
    <font>
      <sz val="14"/>
      <name val="Arial CE"/>
      <family val="2"/>
    </font>
    <font>
      <sz val="14"/>
      <name val="Times New Roman CE"/>
      <family val="1"/>
    </font>
    <font>
      <b/>
      <sz val="12"/>
      <name val="Arial"/>
      <family val="2"/>
    </font>
    <font>
      <sz val="10"/>
      <name val="Helv"/>
      <family val="0"/>
    </font>
    <font>
      <sz val="12"/>
      <name val="Futura Prins"/>
      <family val="0"/>
    </font>
    <font>
      <b/>
      <sz val="11"/>
      <name val="Futura Prins"/>
      <family val="0"/>
    </font>
    <font>
      <sz val="9"/>
      <name val="Futura Prins"/>
      <family val="0"/>
    </font>
    <font>
      <sz val="11"/>
      <name val="Futura Prins"/>
      <family val="0"/>
    </font>
    <font>
      <b/>
      <sz val="10"/>
      <name val="Arial"/>
      <family val="2"/>
    </font>
    <font>
      <b/>
      <i/>
      <sz val="10"/>
      <name val="Arial"/>
      <family val="2"/>
    </font>
    <font>
      <b/>
      <i/>
      <sz val="10"/>
      <name val="Arial CE"/>
      <family val="0"/>
    </font>
    <font>
      <sz val="10"/>
      <color indexed="8"/>
      <name val="Arial"/>
      <family val="2"/>
    </font>
    <font>
      <i/>
      <sz val="10"/>
      <name val="Arial CE"/>
      <family val="0"/>
    </font>
    <font>
      <i/>
      <sz val="10"/>
      <name val="Arial"/>
      <family val="2"/>
    </font>
    <font>
      <sz val="12"/>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0"/>
      <color indexed="10"/>
      <name val="Arial CE"/>
      <family val="0"/>
    </font>
    <font>
      <sz val="12"/>
      <name val="Times New Roman"/>
      <family val="1"/>
    </font>
    <font>
      <sz val="10"/>
      <name val="Geneva"/>
      <family val="0"/>
    </font>
    <font>
      <sz val="10"/>
      <color indexed="24"/>
      <name val="Arial"/>
      <family val="2"/>
    </font>
    <font>
      <i/>
      <sz val="8"/>
      <name val="Switzerland"/>
      <family val="0"/>
    </font>
    <font>
      <b/>
      <sz val="15"/>
      <color indexed="56"/>
      <name val="Calibri"/>
      <family val="2"/>
    </font>
    <font>
      <b/>
      <sz val="18"/>
      <color indexed="24"/>
      <name val="Arial"/>
      <family val="2"/>
    </font>
    <font>
      <b/>
      <sz val="13"/>
      <color indexed="56"/>
      <name val="Calibri"/>
      <family val="2"/>
    </font>
    <font>
      <b/>
      <sz val="12"/>
      <color indexed="24"/>
      <name val="Arial"/>
      <family val="2"/>
    </font>
    <font>
      <b/>
      <i/>
      <sz val="14"/>
      <name val="Futura Prins"/>
      <family val="0"/>
    </font>
    <font>
      <b/>
      <sz val="11"/>
      <color indexed="56"/>
      <name val="Calibri"/>
      <family val="2"/>
    </font>
    <font>
      <u val="single"/>
      <sz val="10"/>
      <color indexed="12"/>
      <name val="Arial"/>
      <family val="2"/>
    </font>
    <font>
      <u val="single"/>
      <sz val="8.5"/>
      <color indexed="12"/>
      <name val="Times New Roman CE"/>
      <family val="1"/>
    </font>
    <font>
      <u val="single"/>
      <sz val="10.2"/>
      <color indexed="12"/>
      <name val="Futura Prins"/>
      <family val="0"/>
    </font>
    <font>
      <u val="single"/>
      <sz val="10"/>
      <color indexed="12"/>
      <name val="Times New Roman CE"/>
      <family val="0"/>
    </font>
    <font>
      <sz val="10"/>
      <name val="Century Schoolbook CE"/>
      <family val="1"/>
    </font>
    <font>
      <b/>
      <i/>
      <sz val="16"/>
      <name val="Futura Prins"/>
      <family val="0"/>
    </font>
    <font>
      <sz val="11"/>
      <name val="Arial"/>
      <family val="2"/>
    </font>
    <font>
      <sz val="10"/>
      <name val="Courier"/>
      <family val="1"/>
    </font>
    <font>
      <sz val="12"/>
      <name val="Times New Roman CE"/>
      <family val="0"/>
    </font>
    <font>
      <sz val="5"/>
      <name val="Courier New CE"/>
      <family val="3"/>
    </font>
    <font>
      <b/>
      <sz val="10"/>
      <name val="Courier New CE"/>
      <family val="3"/>
    </font>
    <font>
      <sz val="9.75"/>
      <name val="Tms Rmn"/>
      <family val="0"/>
    </font>
    <font>
      <b/>
      <sz val="18"/>
      <color indexed="56"/>
      <name val="Cambria"/>
      <family val="2"/>
    </font>
    <font>
      <sz val="11"/>
      <name val="Arial Narrow CE"/>
      <family val="0"/>
    </font>
    <font>
      <sz val="11"/>
      <color indexed="8"/>
      <name val="Arial1"/>
      <family val="0"/>
    </font>
    <font>
      <u val="single"/>
      <sz val="10"/>
      <color indexed="36"/>
      <name val="Arial"/>
      <family val="2"/>
    </font>
    <font>
      <sz val="10"/>
      <color indexed="10"/>
      <name val="Arial"/>
      <family val="2"/>
    </font>
    <font>
      <b/>
      <sz val="16"/>
      <name val="Arial"/>
      <family val="2"/>
    </font>
    <font>
      <sz val="14"/>
      <name val="Arial"/>
      <family val="2"/>
    </font>
    <font>
      <b/>
      <sz val="14"/>
      <name val="Arial"/>
      <family val="2"/>
    </font>
    <font>
      <sz val="16"/>
      <name val="Arial"/>
      <family val="2"/>
    </font>
    <font>
      <sz val="10"/>
      <color indexed="9"/>
      <name val="Arial CE"/>
      <family val="2"/>
    </font>
    <font>
      <i/>
      <sz val="10"/>
      <color indexed="10"/>
      <name val="Arial"/>
      <family val="2"/>
    </font>
    <font>
      <sz val="11"/>
      <name val="Arial Narrow"/>
      <family val="2"/>
    </font>
    <font>
      <b/>
      <i/>
      <sz val="16"/>
      <color indexed="8"/>
      <name val="Arial1"/>
      <family val="0"/>
    </font>
    <font>
      <u val="single"/>
      <sz val="13"/>
      <color indexed="12"/>
      <name val="Arial CE1"/>
      <family val="0"/>
    </font>
    <font>
      <u val="single"/>
      <sz val="14.5"/>
      <color indexed="12"/>
      <name val="Arial CE"/>
      <family val="0"/>
    </font>
    <font>
      <u val="single"/>
      <sz val="13"/>
      <color indexed="12"/>
      <name val="Arial CE"/>
      <family val="0"/>
    </font>
    <font>
      <sz val="11"/>
      <color indexed="8"/>
      <name val="Arial"/>
      <family val="2"/>
    </font>
    <font>
      <b/>
      <i/>
      <u val="single"/>
      <sz val="11"/>
      <color indexed="8"/>
      <name val="Arial1"/>
      <family val="0"/>
    </font>
    <font>
      <b/>
      <i/>
      <sz val="16"/>
      <color rgb="FF000000"/>
      <name val="Arial1"/>
      <family val="0"/>
    </font>
    <font>
      <u val="single"/>
      <sz val="13"/>
      <color rgb="FF0000FF"/>
      <name val="Arial CE1"/>
      <family val="0"/>
    </font>
    <font>
      <u val="single"/>
      <sz val="14.5"/>
      <color theme="10"/>
      <name val="Arial CE"/>
      <family val="0"/>
    </font>
    <font>
      <u val="single"/>
      <sz val="13"/>
      <color theme="10"/>
      <name val="Arial CE"/>
      <family val="0"/>
    </font>
    <font>
      <b/>
      <sz val="15"/>
      <color rgb="FF333399"/>
      <name val="Calibri"/>
      <family val="2"/>
    </font>
    <font>
      <sz val="11"/>
      <color theme="1"/>
      <name val="Arial"/>
      <family val="2"/>
    </font>
    <font>
      <sz val="11"/>
      <color theme="1"/>
      <name val="Calibri"/>
      <family val="2"/>
    </font>
    <font>
      <sz val="11"/>
      <color rgb="FF000000"/>
      <name val="Arial1"/>
      <family val="0"/>
    </font>
    <font>
      <b/>
      <i/>
      <u val="single"/>
      <sz val="11"/>
      <color rgb="FF000000"/>
      <name val="Arial1"/>
      <family val="0"/>
    </font>
    <font>
      <sz val="10"/>
      <color rgb="FFFF0000"/>
      <name val="Arial CE"/>
      <family val="0"/>
    </font>
    <font>
      <sz val="10"/>
      <color theme="0"/>
      <name val="Arial CE"/>
      <family val="2"/>
    </font>
  </fonts>
  <fills count="41">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10"/>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57"/>
        <bgColor indexed="64"/>
      </patternFill>
    </fill>
    <fill>
      <patternFill patternType="solid">
        <fgColor indexed="42"/>
        <bgColor indexed="64"/>
      </patternFill>
    </fill>
    <fill>
      <patternFill patternType="solid">
        <fgColor indexed="27"/>
        <bgColor indexed="64"/>
      </patternFill>
    </fill>
    <fill>
      <patternFill patternType="solid">
        <fgColor indexed="53"/>
        <bgColor indexed="64"/>
      </patternFill>
    </fill>
    <fill>
      <patternFill patternType="solid">
        <fgColor indexed="47"/>
        <bgColor indexed="64"/>
      </patternFill>
    </fill>
    <fill>
      <patternFill patternType="solid">
        <fgColor indexed="5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9"/>
        <bgColor indexed="64"/>
      </patternFill>
    </fill>
    <fill>
      <patternFill patternType="solid">
        <fgColor rgb="FFFFFFCC"/>
        <bgColor indexed="64"/>
      </patternFill>
    </fill>
    <fill>
      <patternFill patternType="solid">
        <fgColor indexed="54"/>
        <bgColor indexed="64"/>
      </patternFill>
    </fill>
    <fill>
      <patternFill patternType="solid">
        <fgColor indexed="42"/>
        <bgColor indexed="64"/>
      </patternFill>
    </fill>
    <fill>
      <patternFill patternType="solid">
        <fgColor indexed="10"/>
        <bgColor indexed="64"/>
      </patternFill>
    </fill>
    <fill>
      <patternFill patternType="solid">
        <fgColor rgb="FFFFFF00"/>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hair"/>
      <right style="hair"/>
      <top style="hair"/>
      <bottom style="hair"/>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8"/>
      </left>
      <right style="thin">
        <color indexed="8"/>
      </right>
      <top>
        <color indexed="63"/>
      </top>
      <bottom>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49"/>
      </bottom>
    </border>
    <border>
      <left/>
      <right/>
      <top/>
      <bottom style="thin">
        <color rgb="FF33CCCC"/>
      </bottom>
    </border>
    <border>
      <left/>
      <right/>
      <top/>
      <bottom style="thin">
        <color indexed="49"/>
      </bottom>
    </border>
    <border>
      <left>
        <color indexed="63"/>
      </left>
      <right>
        <color indexed="63"/>
      </right>
      <top>
        <color indexed="63"/>
      </top>
      <bottom style="medium">
        <color indexed="49"/>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double"/>
      <right style="double"/>
      <top style="double"/>
      <bottom style="double"/>
    </border>
    <border>
      <left style="thin">
        <color indexed="8"/>
      </left>
      <right>
        <color indexed="63"/>
      </right>
      <top>
        <color indexed="63"/>
      </top>
      <bottom>
        <color indexed="63"/>
      </bottom>
    </border>
    <border>
      <left>
        <color indexed="63"/>
      </left>
      <right>
        <color indexed="63"/>
      </right>
      <top style="thin">
        <color indexed="62"/>
      </top>
      <bottom style="double">
        <color indexed="62"/>
      </bottom>
    </border>
    <border>
      <left>
        <color indexed="63"/>
      </left>
      <right>
        <color indexed="63"/>
      </right>
      <top style="double"/>
      <bottom>
        <color indexed="63"/>
      </bottom>
    </border>
    <border>
      <left>
        <color indexed="63"/>
      </left>
      <right>
        <color indexed="63"/>
      </right>
      <top style="thin">
        <color indexed="49"/>
      </top>
      <bottom style="double">
        <color indexed="49"/>
      </bottom>
    </border>
    <border>
      <left>
        <color indexed="63"/>
      </left>
      <right>
        <color indexed="63"/>
      </right>
      <top style="medium"/>
      <bottom style="thin"/>
    </border>
    <border>
      <left>
        <color indexed="63"/>
      </left>
      <right>
        <color indexed="63"/>
      </right>
      <top style="thin"/>
      <bottom style="medium"/>
    </border>
    <border>
      <left style="thin"/>
      <right>
        <color indexed="63"/>
      </right>
      <top style="medium"/>
      <bottom style="thin"/>
    </border>
    <border>
      <left>
        <color indexed="63"/>
      </left>
      <right>
        <color indexed="63"/>
      </right>
      <top>
        <color indexed="63"/>
      </top>
      <bottom style="medium"/>
    </border>
    <border>
      <left>
        <color indexed="63"/>
      </left>
      <right>
        <color indexed="63"/>
      </right>
      <top style="medium"/>
      <bottom style="double"/>
    </border>
    <border>
      <left>
        <color indexed="63"/>
      </left>
      <right>
        <color indexed="63"/>
      </right>
      <top style="medium">
        <color indexed="8"/>
      </top>
      <bottom style="thin">
        <color indexed="8"/>
      </bottom>
    </border>
    <border>
      <left>
        <color indexed="63"/>
      </left>
      <right>
        <color indexed="63"/>
      </right>
      <top>
        <color indexed="63"/>
      </top>
      <bottom style="double"/>
    </border>
    <border>
      <left style="thin"/>
      <right style="thin"/>
      <top style="thin"/>
      <bottom style="thin"/>
    </border>
    <border>
      <left style="thin"/>
      <right style="thin"/>
      <top>
        <color indexed="63"/>
      </top>
      <bottom style="double"/>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medium"/>
    </border>
  </borders>
  <cellStyleXfs count="11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lignment/>
      <protection/>
    </xf>
    <xf numFmtId="0" fontId="12" fillId="0" borderId="0">
      <alignment/>
      <protection/>
    </xf>
    <xf numFmtId="0" fontId="0" fillId="0" borderId="0">
      <alignment/>
      <protection/>
    </xf>
    <xf numFmtId="0" fontId="0" fillId="0" borderId="0">
      <alignment/>
      <protection/>
    </xf>
    <xf numFmtId="0" fontId="20" fillId="0" borderId="0">
      <alignment vertical="top"/>
      <protection/>
    </xf>
    <xf numFmtId="0" fontId="20" fillId="0" borderId="0">
      <alignment vertical="top"/>
      <protection/>
    </xf>
    <xf numFmtId="0" fontId="20" fillId="0" borderId="0">
      <alignment vertical="top"/>
      <protection/>
    </xf>
    <xf numFmtId="0" fontId="42" fillId="0" borderId="0">
      <alignment/>
      <protection/>
    </xf>
    <xf numFmtId="0" fontId="0" fillId="0" borderId="0">
      <alignment/>
      <protection/>
    </xf>
    <xf numFmtId="0" fontId="20" fillId="0" borderId="0">
      <alignment vertical="top"/>
      <protection/>
    </xf>
    <xf numFmtId="0" fontId="20" fillId="0" borderId="0">
      <alignment vertical="top"/>
      <protection/>
    </xf>
    <xf numFmtId="0" fontId="20" fillId="0" borderId="0">
      <alignment vertical="top"/>
      <protection/>
    </xf>
    <xf numFmtId="0" fontId="20" fillId="0" borderId="0">
      <alignment vertical="top"/>
      <protection/>
    </xf>
    <xf numFmtId="0" fontId="20" fillId="0" borderId="0">
      <alignment vertical="top"/>
      <protection/>
    </xf>
    <xf numFmtId="0" fontId="20" fillId="0" borderId="0">
      <alignment vertical="top"/>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3"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3" borderId="0" applyNumberFormat="0" applyBorder="0" applyAlignment="0" applyProtection="0"/>
    <xf numFmtId="0" fontId="24" fillId="7"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4" borderId="0" applyNumberFormat="0" applyBorder="0" applyAlignment="0" applyProtection="0"/>
    <xf numFmtId="0" fontId="24" fillId="13"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7" borderId="0" applyNumberFormat="0" applyBorder="0" applyAlignment="0" applyProtection="0"/>
    <xf numFmtId="0" fontId="25" fillId="11"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8" borderId="0" applyNumberFormat="0" applyBorder="0" applyAlignment="0" applyProtection="0"/>
    <xf numFmtId="0" fontId="25" fillId="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5" fillId="21"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22"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5" fillId="25"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6"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5" fillId="24"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17"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5" fillId="24"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6"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5" fillId="21"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29"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7" fillId="11" borderId="1" applyNumberFormat="0" applyAlignment="0" applyProtection="0"/>
    <xf numFmtId="0" fontId="37" fillId="11" borderId="1" applyNumberFormat="0" applyAlignment="0" applyProtection="0"/>
    <xf numFmtId="0" fontId="37" fillId="11" borderId="1" applyNumberFormat="0" applyAlignment="0" applyProtection="0"/>
    <xf numFmtId="0" fontId="37" fillId="11" borderId="1" applyNumberFormat="0" applyAlignment="0" applyProtection="0"/>
    <xf numFmtId="0" fontId="37" fillId="11" borderId="1" applyNumberFormat="0" applyAlignment="0" applyProtection="0"/>
    <xf numFmtId="0" fontId="37" fillId="11" borderId="1" applyNumberFormat="0" applyAlignment="0" applyProtection="0"/>
    <xf numFmtId="0" fontId="37" fillId="11" borderId="1" applyNumberFormat="0" applyAlignment="0" applyProtection="0"/>
    <xf numFmtId="0" fontId="37" fillId="11" borderId="1" applyNumberFormat="0" applyAlignment="0" applyProtection="0"/>
    <xf numFmtId="0" fontId="37" fillId="11" borderId="1" applyNumberFormat="0" applyAlignment="0" applyProtection="0"/>
    <xf numFmtId="0" fontId="37" fillId="11" borderId="1" applyNumberFormat="0" applyAlignment="0" applyProtection="0"/>
    <xf numFmtId="0" fontId="1" fillId="0" borderId="0">
      <alignment/>
      <protection/>
    </xf>
    <xf numFmtId="0" fontId="36" fillId="31" borderId="2" applyNumberFormat="0" applyAlignment="0" applyProtection="0"/>
    <xf numFmtId="0" fontId="36" fillId="31" borderId="2" applyNumberFormat="0" applyAlignment="0" applyProtection="0"/>
    <xf numFmtId="0" fontId="36" fillId="31" borderId="2" applyNumberFormat="0" applyAlignment="0" applyProtection="0"/>
    <xf numFmtId="0" fontId="36" fillId="31" borderId="2" applyNumberFormat="0" applyAlignment="0" applyProtection="0"/>
    <xf numFmtId="0" fontId="36" fillId="31" borderId="2" applyNumberFormat="0" applyAlignment="0" applyProtection="0"/>
    <xf numFmtId="0" fontId="36" fillId="31" borderId="2" applyNumberFormat="0" applyAlignment="0" applyProtection="0"/>
    <xf numFmtId="0" fontId="36" fillId="31" borderId="2" applyNumberFormat="0" applyAlignment="0" applyProtection="0"/>
    <xf numFmtId="0" fontId="36" fillId="31" borderId="2" applyNumberFormat="0" applyAlignment="0" applyProtection="0"/>
    <xf numFmtId="0" fontId="36" fillId="31" borderId="2" applyNumberFormat="0" applyAlignment="0" applyProtection="0"/>
    <xf numFmtId="0" fontId="36" fillId="31" borderId="2" applyNumberFormat="0" applyAlignment="0" applyProtection="0"/>
    <xf numFmtId="38" fontId="43"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200" fontId="2" fillId="0" borderId="0" applyFont="0" applyFill="0" applyBorder="0" applyAlignment="0" applyProtection="0"/>
    <xf numFmtId="3" fontId="44" fillId="0" borderId="0" applyFont="0" applyFill="0" applyBorder="0" applyAlignment="0" applyProtection="0"/>
    <xf numFmtId="3" fontId="23" fillId="0" borderId="0" applyNumberFormat="0" applyFont="0" applyFill="0" applyBorder="0" applyAlignment="0" applyProtection="0"/>
    <xf numFmtId="183" fontId="44" fillId="0" borderId="0" applyFont="0" applyFill="0" applyBorder="0" applyAlignment="0" applyProtection="0"/>
    <xf numFmtId="3" fontId="23" fillId="0" borderId="0" applyNumberFormat="0" applyFont="0" applyFill="0" applyBorder="0" applyAlignment="0" applyProtection="0"/>
    <xf numFmtId="0" fontId="44" fillId="0" borderId="0" applyFont="0" applyFill="0" applyBorder="0" applyAlignment="0" applyProtection="0"/>
    <xf numFmtId="3" fontId="23" fillId="0" borderId="0" applyNumberFormat="0" applyFont="0" applyFill="0" applyBorder="0" applyAlignment="0" applyProtection="0"/>
    <xf numFmtId="0" fontId="26" fillId="6" borderId="0" applyNumberFormat="0" applyBorder="0" applyAlignment="0" applyProtection="0"/>
    <xf numFmtId="0" fontId="26" fillId="6" borderId="0" applyNumberFormat="0" applyBorder="0" applyAlignment="0" applyProtection="0"/>
    <xf numFmtId="0" fontId="15" fillId="0" borderId="3" applyAlignment="0">
      <protection/>
    </xf>
    <xf numFmtId="0" fontId="15" fillId="0" borderId="3" applyAlignment="0">
      <protection/>
    </xf>
    <xf numFmtId="0" fontId="15" fillId="0" borderId="3" applyAlignment="0">
      <protection/>
    </xf>
    <xf numFmtId="0" fontId="15" fillId="0" borderId="3" applyAlignment="0">
      <protection/>
    </xf>
    <xf numFmtId="0" fontId="15" fillId="0" borderId="3" applyAlignment="0">
      <protection/>
    </xf>
    <xf numFmtId="0" fontId="15" fillId="0" borderId="3" applyAlignment="0">
      <protection/>
    </xf>
    <xf numFmtId="0" fontId="15" fillId="0" borderId="3">
      <alignment vertical="top" wrapText="1"/>
      <protection/>
    </xf>
    <xf numFmtId="0" fontId="15" fillId="0" borderId="3" applyAlignment="0">
      <protection/>
    </xf>
    <xf numFmtId="0" fontId="40" fillId="32" borderId="0" applyNumberFormat="0" applyBorder="0" applyAlignment="0" applyProtection="0"/>
    <xf numFmtId="0" fontId="40" fillId="33" borderId="0" applyNumberFormat="0" applyBorder="0" applyAlignment="0" applyProtection="0"/>
    <xf numFmtId="0" fontId="40" fillId="34" borderId="0" applyNumberFormat="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84" fontId="45"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84" fontId="45"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0" fontId="24"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2" fontId="44" fillId="0" borderId="0" applyFont="0" applyFill="0" applyBorder="0" applyAlignment="0" applyProtection="0"/>
    <xf numFmtId="3" fontId="23" fillId="0" borderId="0" applyNumberFormat="0" applyFont="0" applyFill="0" applyBorder="0" applyAlignment="0" applyProtection="0"/>
    <xf numFmtId="0" fontId="67" fillId="0" borderId="0" applyNumberFormat="0" applyFill="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82" fillId="0" borderId="0" applyNumberFormat="0" applyBorder="0" applyProtection="0">
      <alignment horizontal="center"/>
    </xf>
    <xf numFmtId="0" fontId="46" fillId="0" borderId="4"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6" fillId="0" borderId="4" applyNumberFormat="0" applyFill="0" applyAlignment="0" applyProtection="0"/>
    <xf numFmtId="0" fontId="46" fillId="0" borderId="4" applyNumberFormat="0" applyFill="0" applyAlignment="0" applyProtection="0"/>
    <xf numFmtId="0" fontId="46" fillId="0" borderId="4" applyNumberFormat="0" applyFill="0" applyAlignment="0" applyProtection="0"/>
    <xf numFmtId="0" fontId="46" fillId="0" borderId="4" applyNumberFormat="0" applyFill="0" applyAlignment="0" applyProtection="0"/>
    <xf numFmtId="0" fontId="46" fillId="0" borderId="4" applyNumberFormat="0" applyFill="0" applyAlignment="0" applyProtection="0"/>
    <xf numFmtId="0" fontId="46" fillId="0" borderId="4" applyNumberFormat="0" applyFill="0" applyAlignment="0" applyProtection="0"/>
    <xf numFmtId="0" fontId="46" fillId="0" borderId="4"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6" fillId="0" borderId="4" applyNumberFormat="0" applyFill="0" applyAlignment="0" applyProtection="0"/>
    <xf numFmtId="0" fontId="48" fillId="0" borderId="5" applyNumberFormat="0" applyFill="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0">
      <alignment/>
      <protection/>
    </xf>
    <xf numFmtId="0" fontId="48" fillId="0" borderId="5" applyNumberFormat="0" applyFill="0" applyAlignment="0" applyProtection="0"/>
    <xf numFmtId="0" fontId="48" fillId="0" borderId="5" applyNumberFormat="0" applyFill="0" applyAlignment="0" applyProtection="0"/>
    <xf numFmtId="0" fontId="50" fillId="0" borderId="0">
      <alignment/>
      <protection/>
    </xf>
    <xf numFmtId="0" fontId="48" fillId="0" borderId="5" applyNumberFormat="0" applyFill="0" applyAlignment="0" applyProtection="0"/>
    <xf numFmtId="0" fontId="48" fillId="0" borderId="5" applyNumberFormat="0" applyFill="0" applyAlignment="0" applyProtection="0"/>
    <xf numFmtId="0" fontId="48" fillId="0" borderId="5" applyNumberFormat="0" applyFill="0" applyAlignment="0" applyProtection="0"/>
    <xf numFmtId="0" fontId="48" fillId="0" borderId="5" applyNumberFormat="0" applyFill="0" applyAlignment="0" applyProtection="0"/>
    <xf numFmtId="0" fontId="48" fillId="0" borderId="5" applyNumberFormat="0" applyFill="0" applyAlignment="0" applyProtection="0"/>
    <xf numFmtId="0" fontId="48" fillId="0" borderId="5" applyNumberFormat="0" applyFill="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8" fillId="0" borderId="5"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82" fillId="0" borderId="0" applyNumberFormat="0" applyBorder="0" applyProtection="0">
      <alignment horizontal="center" textRotation="90"/>
    </xf>
    <xf numFmtId="0" fontId="5" fillId="0" borderId="0" applyNumberFormat="0" applyFill="0" applyBorder="0" applyAlignment="0" applyProtection="0"/>
    <xf numFmtId="0" fontId="83" fillId="0" borderId="0" applyNumberFormat="0" applyBorder="0" applyProtection="0">
      <alignment/>
    </xf>
    <xf numFmtId="0" fontId="52" fillId="0" borderId="0" applyNumberFormat="0" applyFill="0" applyBorder="0" applyAlignment="0" applyProtection="0"/>
    <xf numFmtId="0" fontId="83" fillId="0" borderId="0" applyNumberFormat="0" applyBorder="0" applyProtection="0">
      <alignment/>
    </xf>
    <xf numFmtId="0" fontId="84" fillId="0" borderId="0" applyNumberFormat="0" applyFill="0" applyBorder="0" applyAlignment="0" applyProtection="0"/>
    <xf numFmtId="0" fontId="53" fillId="0" borderId="0" applyNumberFormat="0" applyFill="0" applyBorder="0" applyAlignment="0" applyProtection="0"/>
    <xf numFmtId="0" fontId="8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2" fillId="0" borderId="0" applyNumberFormat="0" applyFill="0" applyBorder="0" applyAlignment="0" applyProtection="0"/>
    <xf numFmtId="0" fontId="54"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2" fillId="0" borderId="0" applyNumberFormat="0" applyFill="0" applyBorder="0" applyAlignment="0" applyProtection="0"/>
    <xf numFmtId="0" fontId="39" fillId="3" borderId="1" applyNumberFormat="0" applyAlignment="0" applyProtection="0"/>
    <xf numFmtId="0" fontId="39" fillId="3" borderId="1" applyNumberFormat="0" applyAlignment="0" applyProtection="0"/>
    <xf numFmtId="0" fontId="39" fillId="3" borderId="1" applyNumberFormat="0" applyAlignment="0" applyProtection="0"/>
    <xf numFmtId="0" fontId="39" fillId="3" borderId="1" applyNumberFormat="0" applyAlignment="0" applyProtection="0"/>
    <xf numFmtId="0" fontId="39" fillId="3" borderId="1" applyNumberFormat="0" applyAlignment="0" applyProtection="0"/>
    <xf numFmtId="0" fontId="39" fillId="3" borderId="1" applyNumberFormat="0" applyAlignment="0" applyProtection="0"/>
    <xf numFmtId="0" fontId="39" fillId="3" borderId="1" applyNumberFormat="0" applyAlignment="0" applyProtection="0"/>
    <xf numFmtId="0" fontId="39" fillId="3" borderId="1" applyNumberFormat="0" applyAlignment="0" applyProtection="0"/>
    <xf numFmtId="0" fontId="39" fillId="3" borderId="1" applyNumberFormat="0" applyAlignment="0" applyProtection="0"/>
    <xf numFmtId="0" fontId="39" fillId="3" borderId="1" applyNumberFormat="0" applyAlignment="0" applyProtection="0"/>
    <xf numFmtId="0" fontId="27" fillId="11" borderId="7" applyNumberFormat="0" applyAlignment="0" applyProtection="0"/>
    <xf numFmtId="0" fontId="27" fillId="35" borderId="7" applyNumberFormat="0" applyAlignment="0" applyProtection="0"/>
    <xf numFmtId="185" fontId="2" fillId="0" borderId="8">
      <alignment horizontal="right" vertical="top" wrapText="1"/>
      <protection/>
    </xf>
    <xf numFmtId="186" fontId="56" fillId="0" borderId="0" applyFill="0" applyBorder="0" applyProtection="0">
      <alignment horizontal="left" vertical="top" wrapText="1"/>
    </xf>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187" fontId="56" fillId="0" borderId="0" applyFill="0" applyBorder="0" applyProtection="0">
      <alignment horizontal="left" vertical="top" wrapText="1"/>
    </xf>
    <xf numFmtId="0" fontId="64" fillId="0" borderId="0" applyNumberFormat="0" applyFill="0" applyBorder="0" applyAlignment="0" applyProtection="0"/>
    <xf numFmtId="0" fontId="29" fillId="0" borderId="10" applyNumberFormat="0" applyFill="0" applyAlignment="0" applyProtection="0"/>
    <xf numFmtId="0" fontId="86" fillId="0" borderId="11" applyNumberFormat="0" applyProtection="0">
      <alignment/>
    </xf>
    <xf numFmtId="0" fontId="57" fillId="0" borderId="0">
      <alignment vertical="top"/>
      <protection/>
    </xf>
    <xf numFmtId="0" fontId="29" fillId="0" borderId="12" applyNumberFormat="0" applyProtection="0">
      <alignment/>
    </xf>
    <xf numFmtId="0" fontId="57" fillId="0" borderId="0">
      <alignment vertical="top"/>
      <protection/>
    </xf>
    <xf numFmtId="0" fontId="57" fillId="0" borderId="0">
      <alignment vertical="top"/>
      <protection/>
    </xf>
    <xf numFmtId="0" fontId="30" fillId="0" borderId="5" applyNumberFormat="0" applyFill="0" applyAlignment="0" applyProtection="0"/>
    <xf numFmtId="0" fontId="50" fillId="0" borderId="0">
      <alignment/>
      <protection/>
    </xf>
    <xf numFmtId="0" fontId="50" fillId="0" borderId="0">
      <alignment/>
      <protection/>
    </xf>
    <xf numFmtId="0" fontId="50" fillId="0" borderId="0">
      <alignment/>
      <protection/>
    </xf>
    <xf numFmtId="0" fontId="31" fillId="0" borderId="13" applyNumberFormat="0" applyFill="0" applyAlignment="0" applyProtection="0"/>
    <xf numFmtId="0" fontId="31" fillId="0" borderId="0" applyNumberFormat="0" applyFill="0" applyBorder="0" applyAlignment="0" applyProtection="0"/>
    <xf numFmtId="0" fontId="28" fillId="0" borderId="0" applyNumberFormat="0" applyFill="0" applyBorder="0" applyAlignment="0" applyProtection="0"/>
    <xf numFmtId="0" fontId="87"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 fillId="0" borderId="0">
      <alignment/>
      <protection/>
    </xf>
    <xf numFmtId="0" fontId="88" fillId="0" borderId="0">
      <alignment/>
      <protection/>
    </xf>
    <xf numFmtId="0" fontId="88" fillId="0" borderId="0">
      <alignment/>
      <protection/>
    </xf>
    <xf numFmtId="0" fontId="24"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9"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24" fillId="0" borderId="0">
      <alignment/>
      <protection/>
    </xf>
    <xf numFmtId="0" fontId="88" fillId="0" borderId="0">
      <alignment/>
      <protection/>
    </xf>
    <xf numFmtId="0" fontId="88" fillId="0" borderId="0">
      <alignment/>
      <protection/>
    </xf>
    <xf numFmtId="0" fontId="24" fillId="0" borderId="0">
      <alignment/>
      <protection/>
    </xf>
    <xf numFmtId="0" fontId="88" fillId="0" borderId="0">
      <alignment/>
      <protection/>
    </xf>
    <xf numFmtId="0" fontId="88" fillId="0" borderId="0">
      <alignment/>
      <protection/>
    </xf>
    <xf numFmtId="0" fontId="88" fillId="0" borderId="0">
      <alignment/>
      <protection/>
    </xf>
    <xf numFmtId="0" fontId="24" fillId="0" borderId="0">
      <alignment/>
      <protection/>
    </xf>
    <xf numFmtId="0" fontId="88" fillId="0" borderId="0">
      <alignment/>
      <protection/>
    </xf>
    <xf numFmtId="0" fontId="88" fillId="0" borderId="0">
      <alignment/>
      <protection/>
    </xf>
    <xf numFmtId="0" fontId="88" fillId="0" borderId="0">
      <alignment/>
      <protection/>
    </xf>
    <xf numFmtId="0" fontId="24" fillId="0" borderId="0">
      <alignment/>
      <protection/>
    </xf>
    <xf numFmtId="0" fontId="88" fillId="0" borderId="0">
      <alignment/>
      <protection/>
    </xf>
    <xf numFmtId="0" fontId="88" fillId="0" borderId="0">
      <alignment/>
      <protection/>
    </xf>
    <xf numFmtId="0" fontId="24"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24" fillId="0" borderId="0">
      <alignment/>
      <protection/>
    </xf>
    <xf numFmtId="0" fontId="88" fillId="0" borderId="0">
      <alignment/>
      <protection/>
    </xf>
    <xf numFmtId="0" fontId="88" fillId="0" borderId="0">
      <alignment/>
      <protection/>
    </xf>
    <xf numFmtId="0" fontId="24" fillId="0" borderId="0">
      <alignment/>
      <protection/>
    </xf>
    <xf numFmtId="0" fontId="88" fillId="0" borderId="0">
      <alignment/>
      <protection/>
    </xf>
    <xf numFmtId="0" fontId="88" fillId="0" borderId="0">
      <alignment/>
      <protection/>
    </xf>
    <xf numFmtId="0" fontId="88" fillId="0" borderId="0">
      <alignment/>
      <protection/>
    </xf>
    <xf numFmtId="0" fontId="24" fillId="0" borderId="0">
      <alignment/>
      <protection/>
    </xf>
    <xf numFmtId="0" fontId="88" fillId="0" borderId="0">
      <alignment/>
      <protection/>
    </xf>
    <xf numFmtId="0" fontId="88" fillId="0" borderId="0">
      <alignment/>
      <protection/>
    </xf>
    <xf numFmtId="0" fontId="88" fillId="0" borderId="0">
      <alignment/>
      <protection/>
    </xf>
    <xf numFmtId="0" fontId="24" fillId="0" borderId="0">
      <alignment/>
      <protection/>
    </xf>
    <xf numFmtId="0" fontId="88" fillId="0" borderId="0">
      <alignment/>
      <protection/>
    </xf>
    <xf numFmtId="0" fontId="88" fillId="0" borderId="0">
      <alignment/>
      <protection/>
    </xf>
    <xf numFmtId="0" fontId="24"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24" fillId="0" borderId="0">
      <alignment/>
      <protection/>
    </xf>
    <xf numFmtId="0" fontId="88" fillId="0" borderId="0">
      <alignment/>
      <protection/>
    </xf>
    <xf numFmtId="0" fontId="88" fillId="0" borderId="0">
      <alignment/>
      <protection/>
    </xf>
    <xf numFmtId="0" fontId="24" fillId="0" borderId="0">
      <alignment/>
      <protection/>
    </xf>
    <xf numFmtId="0" fontId="88" fillId="0" borderId="0">
      <alignment/>
      <protection/>
    </xf>
    <xf numFmtId="0" fontId="88" fillId="0" borderId="0">
      <alignment/>
      <protection/>
    </xf>
    <xf numFmtId="0" fontId="88" fillId="0" borderId="0">
      <alignment/>
      <protection/>
    </xf>
    <xf numFmtId="0" fontId="24" fillId="0" borderId="0">
      <alignment/>
      <protection/>
    </xf>
    <xf numFmtId="0" fontId="88" fillId="0" borderId="0">
      <alignment/>
      <protection/>
    </xf>
    <xf numFmtId="0" fontId="88" fillId="0" borderId="0">
      <alignment/>
      <protection/>
    </xf>
    <xf numFmtId="0" fontId="88" fillId="0" borderId="0">
      <alignment/>
      <protection/>
    </xf>
    <xf numFmtId="0" fontId="24"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24" fillId="0" borderId="0">
      <alignment/>
      <protection/>
    </xf>
    <xf numFmtId="0" fontId="88" fillId="0" borderId="0">
      <alignment/>
      <protection/>
    </xf>
    <xf numFmtId="0" fontId="88" fillId="0" borderId="0">
      <alignment/>
      <protection/>
    </xf>
    <xf numFmtId="0" fontId="24" fillId="0" borderId="0">
      <alignment/>
      <protection/>
    </xf>
    <xf numFmtId="0" fontId="88" fillId="0" borderId="0">
      <alignment/>
      <protection/>
    </xf>
    <xf numFmtId="0" fontId="88" fillId="0" borderId="0">
      <alignment/>
      <protection/>
    </xf>
    <xf numFmtId="0" fontId="88" fillId="0" borderId="0">
      <alignment/>
      <protection/>
    </xf>
    <xf numFmtId="0" fontId="24" fillId="0" borderId="0">
      <alignment/>
      <protection/>
    </xf>
    <xf numFmtId="0" fontId="88" fillId="0" borderId="0">
      <alignment/>
      <protection/>
    </xf>
    <xf numFmtId="0" fontId="88" fillId="0" borderId="0">
      <alignment/>
      <protection/>
    </xf>
    <xf numFmtId="0" fontId="88" fillId="0" borderId="0">
      <alignment/>
      <protection/>
    </xf>
    <xf numFmtId="0" fontId="24" fillId="0" borderId="0">
      <alignment/>
      <protection/>
    </xf>
    <xf numFmtId="0" fontId="88" fillId="0" borderId="0">
      <alignment/>
      <protection/>
    </xf>
    <xf numFmtId="0" fontId="88" fillId="0" borderId="0">
      <alignment/>
      <protection/>
    </xf>
    <xf numFmtId="0" fontId="24"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24" fillId="0" borderId="0">
      <alignment/>
      <protection/>
    </xf>
    <xf numFmtId="0" fontId="88" fillId="0" borderId="0">
      <alignment/>
      <protection/>
    </xf>
    <xf numFmtId="0" fontId="88" fillId="0" borderId="0">
      <alignment/>
      <protection/>
    </xf>
    <xf numFmtId="0" fontId="24" fillId="0" borderId="0">
      <alignment/>
      <protection/>
    </xf>
    <xf numFmtId="0" fontId="88" fillId="0" borderId="0">
      <alignment/>
      <protection/>
    </xf>
    <xf numFmtId="0" fontId="88" fillId="0" borderId="0">
      <alignment/>
      <protection/>
    </xf>
    <xf numFmtId="0" fontId="88" fillId="0" borderId="0">
      <alignment/>
      <protection/>
    </xf>
    <xf numFmtId="0" fontId="24" fillId="0" borderId="0">
      <alignment/>
      <protection/>
    </xf>
    <xf numFmtId="0" fontId="88" fillId="0" borderId="0">
      <alignment/>
      <protection/>
    </xf>
    <xf numFmtId="0" fontId="88" fillId="0" borderId="0">
      <alignment/>
      <protection/>
    </xf>
    <xf numFmtId="0" fontId="88" fillId="0" borderId="0">
      <alignment/>
      <protection/>
    </xf>
    <xf numFmtId="0" fontId="24" fillId="0" borderId="0">
      <alignment/>
      <protection/>
    </xf>
    <xf numFmtId="0" fontId="88" fillId="0" borderId="0">
      <alignment/>
      <protection/>
    </xf>
    <xf numFmtId="0" fontId="88" fillId="0" borderId="0">
      <alignment/>
      <protection/>
    </xf>
    <xf numFmtId="0" fontId="24"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24" fillId="0" borderId="0">
      <alignment/>
      <protection/>
    </xf>
    <xf numFmtId="0" fontId="88" fillId="0" borderId="0">
      <alignment/>
      <protection/>
    </xf>
    <xf numFmtId="0" fontId="88" fillId="0" borderId="0">
      <alignment/>
      <protection/>
    </xf>
    <xf numFmtId="0" fontId="24" fillId="0" borderId="0">
      <alignment/>
      <protection/>
    </xf>
    <xf numFmtId="0" fontId="88" fillId="0" borderId="0">
      <alignment/>
      <protection/>
    </xf>
    <xf numFmtId="0" fontId="88" fillId="0" borderId="0">
      <alignment/>
      <protection/>
    </xf>
    <xf numFmtId="0" fontId="88" fillId="0" borderId="0">
      <alignment/>
      <protection/>
    </xf>
    <xf numFmtId="0" fontId="24" fillId="0" borderId="0">
      <alignment/>
      <protection/>
    </xf>
    <xf numFmtId="0" fontId="88" fillId="0" borderId="0">
      <alignment/>
      <protection/>
    </xf>
    <xf numFmtId="0" fontId="88" fillId="0" borderId="0">
      <alignment/>
      <protection/>
    </xf>
    <xf numFmtId="0" fontId="88" fillId="0" borderId="0">
      <alignment/>
      <protection/>
    </xf>
    <xf numFmtId="0" fontId="24" fillId="0" borderId="0">
      <alignment/>
      <protection/>
    </xf>
    <xf numFmtId="0" fontId="88" fillId="0" borderId="0">
      <alignment/>
      <protection/>
    </xf>
    <xf numFmtId="0" fontId="88" fillId="0" borderId="0">
      <alignment/>
      <protection/>
    </xf>
    <xf numFmtId="0" fontId="24"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24" fillId="0" borderId="0">
      <alignment/>
      <protection/>
    </xf>
    <xf numFmtId="0" fontId="88" fillId="0" borderId="0">
      <alignment/>
      <protection/>
    </xf>
    <xf numFmtId="0" fontId="88" fillId="0" borderId="0">
      <alignment/>
      <protection/>
    </xf>
    <xf numFmtId="0" fontId="24" fillId="0" borderId="0">
      <alignment/>
      <protection/>
    </xf>
    <xf numFmtId="0" fontId="88" fillId="0" borderId="0">
      <alignment/>
      <protection/>
    </xf>
    <xf numFmtId="0" fontId="88" fillId="0" borderId="0">
      <alignment/>
      <protection/>
    </xf>
    <xf numFmtId="0" fontId="88" fillId="0" borderId="0">
      <alignment/>
      <protection/>
    </xf>
    <xf numFmtId="0" fontId="24" fillId="0" borderId="0">
      <alignment/>
      <protection/>
    </xf>
    <xf numFmtId="0" fontId="88" fillId="0" borderId="0">
      <alignment/>
      <protection/>
    </xf>
    <xf numFmtId="0" fontId="88" fillId="0" borderId="0">
      <alignment/>
      <protection/>
    </xf>
    <xf numFmtId="0" fontId="88" fillId="0" borderId="0">
      <alignment/>
      <protection/>
    </xf>
    <xf numFmtId="0" fontId="24" fillId="0" borderId="0">
      <alignment/>
      <protection/>
    </xf>
    <xf numFmtId="0" fontId="88" fillId="0" borderId="0">
      <alignment/>
      <protection/>
    </xf>
    <xf numFmtId="0" fontId="88" fillId="0" borderId="0">
      <alignment/>
      <protection/>
    </xf>
    <xf numFmtId="0" fontId="24"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24" fillId="0" borderId="0">
      <alignment/>
      <protection/>
    </xf>
    <xf numFmtId="0" fontId="88" fillId="0" borderId="0">
      <alignment/>
      <protection/>
    </xf>
    <xf numFmtId="0" fontId="88" fillId="0" borderId="0">
      <alignment/>
      <protection/>
    </xf>
    <xf numFmtId="0" fontId="24" fillId="0" borderId="0">
      <alignment/>
      <protection/>
    </xf>
    <xf numFmtId="0" fontId="88" fillId="0" borderId="0">
      <alignment/>
      <protection/>
    </xf>
    <xf numFmtId="0" fontId="88" fillId="0" borderId="0">
      <alignment/>
      <protection/>
    </xf>
    <xf numFmtId="0" fontId="88" fillId="0" borderId="0">
      <alignment/>
      <protection/>
    </xf>
    <xf numFmtId="0" fontId="24" fillId="0" borderId="0">
      <alignment/>
      <protection/>
    </xf>
    <xf numFmtId="0" fontId="88" fillId="0" borderId="0">
      <alignment/>
      <protection/>
    </xf>
    <xf numFmtId="0" fontId="88" fillId="0" borderId="0">
      <alignment/>
      <protection/>
    </xf>
    <xf numFmtId="0" fontId="88" fillId="0" borderId="0">
      <alignment/>
      <protection/>
    </xf>
    <xf numFmtId="0" fontId="24" fillId="0" borderId="0">
      <alignment/>
      <protection/>
    </xf>
    <xf numFmtId="0" fontId="88" fillId="0" borderId="0">
      <alignment/>
      <protection/>
    </xf>
    <xf numFmtId="0" fontId="88" fillId="0" borderId="0">
      <alignment/>
      <protection/>
    </xf>
    <xf numFmtId="0" fontId="24"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24" fillId="0" borderId="0">
      <alignment/>
      <protection/>
    </xf>
    <xf numFmtId="0" fontId="88" fillId="0" borderId="0">
      <alignment/>
      <protection/>
    </xf>
    <xf numFmtId="0" fontId="88" fillId="0" borderId="0">
      <alignment/>
      <protection/>
    </xf>
    <xf numFmtId="0" fontId="24" fillId="0" borderId="0">
      <alignment/>
      <protection/>
    </xf>
    <xf numFmtId="0" fontId="88" fillId="0" borderId="0">
      <alignment/>
      <protection/>
    </xf>
    <xf numFmtId="0" fontId="88" fillId="0" borderId="0">
      <alignment/>
      <protection/>
    </xf>
    <xf numFmtId="0" fontId="88" fillId="0" borderId="0">
      <alignment/>
      <protection/>
    </xf>
    <xf numFmtId="0" fontId="24" fillId="0" borderId="0">
      <alignment/>
      <protection/>
    </xf>
    <xf numFmtId="0" fontId="88" fillId="0" borderId="0">
      <alignment/>
      <protection/>
    </xf>
    <xf numFmtId="0" fontId="88" fillId="0" borderId="0">
      <alignment/>
      <protection/>
    </xf>
    <xf numFmtId="0" fontId="88" fillId="0" borderId="0">
      <alignment/>
      <protection/>
    </xf>
    <xf numFmtId="0" fontId="24" fillId="0" borderId="0">
      <alignment/>
      <protection/>
    </xf>
    <xf numFmtId="0" fontId="88" fillId="0" borderId="0">
      <alignment/>
      <protection/>
    </xf>
    <xf numFmtId="0" fontId="88" fillId="0" borderId="0">
      <alignment/>
      <protection/>
    </xf>
    <xf numFmtId="0" fontId="24"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24" fillId="0" borderId="0">
      <alignment/>
      <protection/>
    </xf>
    <xf numFmtId="0" fontId="88" fillId="0" borderId="0">
      <alignment/>
      <protection/>
    </xf>
    <xf numFmtId="0" fontId="88" fillId="0" borderId="0">
      <alignment/>
      <protection/>
    </xf>
    <xf numFmtId="0" fontId="24" fillId="0" borderId="0">
      <alignment/>
      <protection/>
    </xf>
    <xf numFmtId="0" fontId="88" fillId="0" borderId="0">
      <alignment/>
      <protection/>
    </xf>
    <xf numFmtId="0" fontId="88" fillId="0" borderId="0">
      <alignment/>
      <protection/>
    </xf>
    <xf numFmtId="0" fontId="88" fillId="0" borderId="0">
      <alignment/>
      <protection/>
    </xf>
    <xf numFmtId="0" fontId="24" fillId="0" borderId="0">
      <alignment/>
      <protection/>
    </xf>
    <xf numFmtId="0" fontId="88" fillId="0" borderId="0">
      <alignment/>
      <protection/>
    </xf>
    <xf numFmtId="0" fontId="88" fillId="0" borderId="0">
      <alignment/>
      <protection/>
    </xf>
    <xf numFmtId="0" fontId="88" fillId="0" borderId="0">
      <alignment/>
      <protection/>
    </xf>
    <xf numFmtId="0" fontId="24" fillId="0" borderId="0">
      <alignment/>
      <protection/>
    </xf>
    <xf numFmtId="0" fontId="88" fillId="0" borderId="0">
      <alignment/>
      <protection/>
    </xf>
    <xf numFmtId="0" fontId="88" fillId="0" borderId="0">
      <alignment/>
      <protection/>
    </xf>
    <xf numFmtId="0" fontId="24"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24" fillId="0" borderId="0">
      <alignment/>
      <protection/>
    </xf>
    <xf numFmtId="0" fontId="88" fillId="0" borderId="0">
      <alignment/>
      <protection/>
    </xf>
    <xf numFmtId="0" fontId="88" fillId="0" borderId="0">
      <alignment/>
      <protection/>
    </xf>
    <xf numFmtId="0" fontId="24" fillId="0" borderId="0">
      <alignment/>
      <protection/>
    </xf>
    <xf numFmtId="0" fontId="88" fillId="0" borderId="0">
      <alignment/>
      <protection/>
    </xf>
    <xf numFmtId="0" fontId="88" fillId="0" borderId="0">
      <alignment/>
      <protection/>
    </xf>
    <xf numFmtId="0" fontId="88" fillId="0" borderId="0">
      <alignment/>
      <protection/>
    </xf>
    <xf numFmtId="0" fontId="24" fillId="0" borderId="0">
      <alignment/>
      <protection/>
    </xf>
    <xf numFmtId="0" fontId="88" fillId="0" borderId="0">
      <alignment/>
      <protection/>
    </xf>
    <xf numFmtId="0" fontId="88" fillId="0" borderId="0">
      <alignment/>
      <protection/>
    </xf>
    <xf numFmtId="0" fontId="88" fillId="0" borderId="0">
      <alignment/>
      <protection/>
    </xf>
    <xf numFmtId="0" fontId="24" fillId="0" borderId="0">
      <alignment/>
      <protection/>
    </xf>
    <xf numFmtId="0" fontId="88" fillId="0" borderId="0">
      <alignment/>
      <protection/>
    </xf>
    <xf numFmtId="0" fontId="88" fillId="0" borderId="0">
      <alignment/>
      <protection/>
    </xf>
    <xf numFmtId="0" fontId="24" fillId="0" borderId="0">
      <alignment/>
      <protection/>
    </xf>
    <xf numFmtId="0" fontId="24" fillId="0" borderId="0">
      <alignment/>
      <protection/>
    </xf>
    <xf numFmtId="0" fontId="13" fillId="0" borderId="0">
      <alignment/>
      <protection/>
    </xf>
    <xf numFmtId="0" fontId="2"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66" fillId="0" borderId="0">
      <alignment/>
      <protection/>
    </xf>
    <xf numFmtId="0" fontId="58" fillId="0" borderId="0">
      <alignment/>
      <protection/>
    </xf>
    <xf numFmtId="0" fontId="2"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24" fillId="0" borderId="0">
      <alignment/>
      <protection/>
    </xf>
    <xf numFmtId="0" fontId="88" fillId="0" borderId="0">
      <alignment/>
      <protection/>
    </xf>
    <xf numFmtId="0" fontId="88" fillId="0" borderId="0">
      <alignment/>
      <protection/>
    </xf>
    <xf numFmtId="0" fontId="24" fillId="0" borderId="0">
      <alignment/>
      <protection/>
    </xf>
    <xf numFmtId="0" fontId="88" fillId="0" borderId="0">
      <alignment/>
      <protection/>
    </xf>
    <xf numFmtId="0" fontId="88" fillId="0" borderId="0">
      <alignment/>
      <protection/>
    </xf>
    <xf numFmtId="0" fontId="88" fillId="0" borderId="0">
      <alignment/>
      <protection/>
    </xf>
    <xf numFmtId="0" fontId="24" fillId="0" borderId="0">
      <alignment/>
      <protection/>
    </xf>
    <xf numFmtId="0" fontId="88" fillId="0" borderId="0">
      <alignment/>
      <protection/>
    </xf>
    <xf numFmtId="0" fontId="88" fillId="0" borderId="0">
      <alignment/>
      <protection/>
    </xf>
    <xf numFmtId="0" fontId="88" fillId="0" borderId="0">
      <alignment/>
      <protection/>
    </xf>
    <xf numFmtId="0" fontId="2" fillId="0" borderId="0">
      <alignment/>
      <protection/>
    </xf>
    <xf numFmtId="0" fontId="2" fillId="0" borderId="0">
      <alignment/>
      <protection/>
    </xf>
    <xf numFmtId="0" fontId="88" fillId="0" borderId="0">
      <alignment/>
      <protection/>
    </xf>
    <xf numFmtId="0" fontId="88" fillId="0" borderId="0">
      <alignment/>
      <protection/>
    </xf>
    <xf numFmtId="0" fontId="88" fillId="0" borderId="0">
      <alignment/>
      <protection/>
    </xf>
    <xf numFmtId="0" fontId="24" fillId="0" borderId="0">
      <alignment/>
      <protection/>
    </xf>
    <xf numFmtId="0" fontId="88" fillId="0" borderId="0">
      <alignment/>
      <protection/>
    </xf>
    <xf numFmtId="0" fontId="88" fillId="0" borderId="0">
      <alignment/>
      <protection/>
    </xf>
    <xf numFmtId="0" fontId="88" fillId="0" borderId="0">
      <alignment/>
      <protection/>
    </xf>
    <xf numFmtId="0" fontId="2" fillId="0" borderId="0">
      <alignment vertical="top"/>
      <protection/>
    </xf>
    <xf numFmtId="0" fontId="2" fillId="0" borderId="0">
      <alignment/>
      <protection/>
    </xf>
    <xf numFmtId="0" fontId="2" fillId="0" borderId="0">
      <alignment/>
      <protection/>
    </xf>
    <xf numFmtId="0" fontId="7"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87" fillId="0" borderId="0">
      <alignment/>
      <protection/>
    </xf>
    <xf numFmtId="0" fontId="0" fillId="0" borderId="0">
      <alignment/>
      <protection/>
    </xf>
    <xf numFmtId="0" fontId="1" fillId="0" borderId="0">
      <alignment/>
      <protection/>
    </xf>
    <xf numFmtId="0" fontId="1" fillId="0" borderId="0">
      <alignment/>
      <protection/>
    </xf>
    <xf numFmtId="0" fontId="4" fillId="0" borderId="0">
      <alignment/>
      <protection/>
    </xf>
    <xf numFmtId="0" fontId="0" fillId="0" borderId="0">
      <alignment/>
      <protection/>
    </xf>
    <xf numFmtId="0" fontId="0" fillId="0" borderId="0">
      <alignment/>
      <protection/>
    </xf>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8" fontId="59" fillId="0" borderId="0">
      <alignment/>
      <protection/>
    </xf>
    <xf numFmtId="188" fontId="59" fillId="0" borderId="0">
      <alignment/>
      <protection/>
    </xf>
    <xf numFmtId="188" fontId="59" fillId="0" borderId="0">
      <alignment/>
      <protection/>
    </xf>
    <xf numFmtId="0" fontId="2" fillId="0" borderId="0">
      <alignment/>
      <protection/>
    </xf>
    <xf numFmtId="188" fontId="59" fillId="0" borderId="0">
      <alignment/>
      <protection/>
    </xf>
    <xf numFmtId="0" fontId="2" fillId="0" borderId="0">
      <alignment/>
      <protection/>
    </xf>
    <xf numFmtId="188" fontId="59"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4" fillId="0" borderId="0">
      <alignment/>
      <protection/>
    </xf>
    <xf numFmtId="0" fontId="2" fillId="0" borderId="0">
      <alignment/>
      <protection/>
    </xf>
    <xf numFmtId="0" fontId="4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13" fillId="0" borderId="0">
      <alignment/>
      <protection/>
    </xf>
    <xf numFmtId="0" fontId="0" fillId="0" borderId="0">
      <alignment/>
      <protection/>
    </xf>
    <xf numFmtId="0" fontId="13" fillId="0" borderId="0">
      <alignment/>
      <protection/>
    </xf>
    <xf numFmtId="0" fontId="2" fillId="0" borderId="0">
      <alignment/>
      <protection/>
    </xf>
    <xf numFmtId="0" fontId="2" fillId="0" borderId="0">
      <alignment/>
      <protection/>
    </xf>
    <xf numFmtId="0" fontId="2" fillId="0" borderId="0">
      <alignment/>
      <protection/>
    </xf>
    <xf numFmtId="0" fontId="13" fillId="0" borderId="0">
      <alignment/>
      <protection/>
    </xf>
    <xf numFmtId="0" fontId="2" fillId="0" borderId="0">
      <alignment/>
      <protection/>
    </xf>
    <xf numFmtId="0" fontId="13" fillId="0" borderId="0">
      <alignment/>
      <protection/>
    </xf>
    <xf numFmtId="0" fontId="1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8" fontId="59" fillId="0" borderId="0">
      <alignment/>
      <protection/>
    </xf>
    <xf numFmtId="188" fontId="59" fillId="0" borderId="0">
      <alignment/>
      <protection/>
    </xf>
    <xf numFmtId="0" fontId="2" fillId="0" borderId="0">
      <alignment/>
      <protection/>
    </xf>
    <xf numFmtId="2" fontId="2" fillId="0" borderId="0">
      <alignment horizontal="right"/>
      <protection/>
    </xf>
    <xf numFmtId="0" fontId="2" fillId="0" borderId="0">
      <alignment/>
      <protection/>
    </xf>
    <xf numFmtId="2" fontId="2" fillId="0" borderId="0">
      <alignment horizontal="righ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2" fillId="0" borderId="0">
      <alignment/>
      <protection/>
    </xf>
    <xf numFmtId="0" fontId="2" fillId="0" borderId="0">
      <alignment/>
      <protection/>
    </xf>
    <xf numFmtId="0" fontId="60" fillId="0" borderId="0">
      <alignment/>
      <protection/>
    </xf>
    <xf numFmtId="0" fontId="13" fillId="7" borderId="14" applyNumberFormat="0" applyFont="0" applyAlignment="0" applyProtection="0"/>
    <xf numFmtId="0" fontId="13" fillId="7" borderId="14" applyNumberFormat="0" applyFont="0" applyAlignment="0" applyProtection="0"/>
    <xf numFmtId="0" fontId="13" fillId="7" borderId="14" applyNumberFormat="0" applyFont="0" applyAlignment="0" applyProtection="0"/>
    <xf numFmtId="0" fontId="13" fillId="7" borderId="14" applyNumberFormat="0" applyFont="0" applyAlignment="0" applyProtection="0"/>
    <xf numFmtId="0" fontId="13" fillId="7" borderId="14" applyNumberFormat="0" applyFont="0" applyAlignment="0" applyProtection="0"/>
    <xf numFmtId="0" fontId="13" fillId="7" borderId="14" applyNumberFormat="0" applyFont="0" applyAlignment="0" applyProtection="0"/>
    <xf numFmtId="0" fontId="13" fillId="7" borderId="14" applyNumberFormat="0" applyFont="0" applyAlignment="0" applyProtection="0"/>
    <xf numFmtId="0" fontId="13" fillId="7" borderId="14" applyNumberFormat="0" applyFont="0" applyAlignment="0" applyProtection="0"/>
    <xf numFmtId="0" fontId="13" fillId="7" borderId="14" applyNumberFormat="0" applyFont="0" applyAlignment="0" applyProtection="0"/>
    <xf numFmtId="0" fontId="6" fillId="0" borderId="0" applyNumberForma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0" fillId="7" borderId="14" applyNumberFormat="0" applyFont="0" applyAlignment="0" applyProtection="0"/>
    <xf numFmtId="0" fontId="24" fillId="36" borderId="15" applyNumberFormat="0" applyFont="0" applyAlignment="0" applyProtection="0"/>
    <xf numFmtId="0" fontId="0" fillId="7" borderId="14" applyNumberFormat="0" applyFont="0" applyAlignment="0" applyProtection="0"/>
    <xf numFmtId="0" fontId="0" fillId="7" borderId="14" applyNumberFormat="0" applyFont="0" applyAlignment="0" applyProtection="0"/>
    <xf numFmtId="0" fontId="0" fillId="7" borderId="14" applyNumberFormat="0" applyFont="0" applyAlignment="0" applyProtection="0"/>
    <xf numFmtId="0" fontId="24" fillId="36" borderId="15" applyNumberFormat="0" applyFont="0" applyAlignment="0" applyProtection="0"/>
    <xf numFmtId="0" fontId="24" fillId="36" borderId="15" applyNumberFormat="0" applyFont="0" applyAlignment="0" applyProtection="0"/>
    <xf numFmtId="0" fontId="0" fillId="7" borderId="14" applyNumberFormat="0" applyFont="0" applyAlignment="0" applyProtection="0"/>
    <xf numFmtId="0" fontId="0" fillId="7" borderId="14" applyNumberFormat="0" applyFont="0" applyAlignment="0" applyProtection="0"/>
    <xf numFmtId="0" fontId="24" fillId="36" borderId="15" applyNumberFormat="0" applyFont="0" applyAlignment="0" applyProtection="0"/>
    <xf numFmtId="0" fontId="0" fillId="7" borderId="14" applyNumberFormat="0" applyFont="0" applyAlignment="0" applyProtection="0"/>
    <xf numFmtId="0" fontId="0" fillId="7" borderId="14" applyNumberFormat="0" applyFont="0" applyAlignment="0" applyProtection="0"/>
    <xf numFmtId="0" fontId="0" fillId="7" borderId="14" applyNumberFormat="0" applyFont="0" applyAlignment="0" applyProtection="0"/>
    <xf numFmtId="0" fontId="0" fillId="7" borderId="14" applyNumberFormat="0" applyFont="0" applyAlignment="0" applyProtection="0"/>
    <xf numFmtId="0" fontId="0" fillId="7" borderId="14" applyNumberFormat="0" applyFont="0" applyAlignment="0" applyProtection="0"/>
    <xf numFmtId="0" fontId="0" fillId="7" borderId="14" applyNumberFormat="0" applyFont="0" applyAlignment="0" applyProtection="0"/>
    <xf numFmtId="0" fontId="0" fillId="7" borderId="14" applyNumberFormat="0" applyFont="0" applyAlignment="0" applyProtection="0"/>
    <xf numFmtId="0" fontId="0" fillId="7" borderId="14" applyNumberFormat="0" applyFont="0" applyAlignment="0" applyProtection="0"/>
    <xf numFmtId="0" fontId="0" fillId="7" borderId="14" applyNumberFormat="0" applyFont="0" applyAlignment="0" applyProtection="0"/>
    <xf numFmtId="0" fontId="0" fillId="7" borderId="14" applyNumberFormat="0" applyFont="0" applyAlignment="0" applyProtection="0"/>
    <xf numFmtId="0" fontId="0" fillId="7" borderId="14" applyNumberFormat="0" applyFont="0" applyAlignment="0" applyProtection="0"/>
    <xf numFmtId="0" fontId="0" fillId="7" borderId="14" applyNumberFormat="0" applyFont="0" applyAlignment="0" applyProtection="0"/>
    <xf numFmtId="0" fontId="33" fillId="0" borderId="0" applyNumberFormat="0" applyFill="0" applyBorder="0" applyAlignment="0" applyProtection="0"/>
    <xf numFmtId="0" fontId="27" fillId="11" borderId="7" applyNumberFormat="0" applyAlignment="0" applyProtection="0"/>
    <xf numFmtId="0" fontId="27" fillId="11" borderId="7" applyNumberFormat="0" applyAlignment="0" applyProtection="0"/>
    <xf numFmtId="0" fontId="27" fillId="11" borderId="7" applyNumberFormat="0" applyAlignment="0" applyProtection="0"/>
    <xf numFmtId="0" fontId="27" fillId="11" borderId="7" applyNumberFormat="0" applyAlignment="0" applyProtection="0"/>
    <xf numFmtId="0" fontId="27" fillId="11" borderId="7" applyNumberFormat="0" applyAlignment="0" applyProtection="0"/>
    <xf numFmtId="0" fontId="27" fillId="11" borderId="7" applyNumberFormat="0" applyAlignment="0" applyProtection="0"/>
    <xf numFmtId="0" fontId="27" fillId="11" borderId="7" applyNumberFormat="0" applyAlignment="0" applyProtection="0"/>
    <xf numFmtId="0" fontId="27" fillId="11" borderId="7" applyNumberFormat="0" applyAlignment="0" applyProtection="0"/>
    <xf numFmtId="0" fontId="27" fillId="11" borderId="7" applyNumberFormat="0" applyAlignment="0" applyProtection="0"/>
    <xf numFmtId="0" fontId="27" fillId="11" borderId="7" applyNumberFormat="0" applyAlignment="0" applyProtection="0"/>
    <xf numFmtId="9" fontId="2" fillId="0" borderId="0" applyFon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4" fontId="61" fillId="0" borderId="0">
      <alignment vertical="top"/>
      <protection hidden="1"/>
    </xf>
    <xf numFmtId="0" fontId="25" fillId="16" borderId="0" applyNumberFormat="0" applyBorder="0" applyAlignment="0" applyProtection="0"/>
    <xf numFmtId="0" fontId="25" fillId="16"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35" fillId="0" borderId="9" applyNumberFormat="0" applyFill="0" applyAlignment="0" applyProtection="0"/>
    <xf numFmtId="0" fontId="36" fillId="31" borderId="2" applyNumberFormat="0" applyAlignment="0" applyProtection="0"/>
    <xf numFmtId="0" fontId="36" fillId="31" borderId="2" applyNumberFormat="0" applyAlignment="0" applyProtection="0"/>
    <xf numFmtId="49" fontId="16" fillId="11" borderId="16">
      <alignment horizontal="center" vertical="top" wrapText="1"/>
      <protection/>
    </xf>
    <xf numFmtId="49" fontId="16" fillId="11" borderId="16">
      <alignment horizontal="center" vertical="top" wrapText="1"/>
      <protection/>
    </xf>
    <xf numFmtId="49" fontId="16" fillId="11" borderId="16">
      <alignment horizontal="center" vertical="top" wrapText="1"/>
      <protection/>
    </xf>
    <xf numFmtId="49" fontId="16" fillId="11" borderId="16">
      <alignment horizontal="center" vertical="top" wrapText="1"/>
      <protection/>
    </xf>
    <xf numFmtId="49" fontId="16" fillId="11" borderId="16">
      <alignment horizontal="center" vertical="top" wrapText="1"/>
      <protection/>
    </xf>
    <xf numFmtId="49" fontId="16" fillId="11" borderId="16">
      <alignment horizontal="center" vertical="top" wrapText="1"/>
      <protection/>
    </xf>
    <xf numFmtId="49" fontId="16" fillId="11" borderId="16">
      <alignment horizontal="center" vertical="top" wrapText="1"/>
      <protection/>
    </xf>
    <xf numFmtId="49" fontId="16" fillId="11" borderId="16">
      <alignment horizontal="center" vertical="top" wrapText="1"/>
      <protection/>
    </xf>
    <xf numFmtId="0" fontId="37" fillId="35" borderId="1" applyNumberFormat="0" applyAlignment="0" applyProtection="0"/>
    <xf numFmtId="0" fontId="37" fillId="35" borderId="1" applyNumberFormat="0" applyAlignment="0" applyProtection="0"/>
    <xf numFmtId="4" fontId="62" fillId="0" borderId="0" applyProtection="0">
      <alignment horizontal="left"/>
    </xf>
    <xf numFmtId="0" fontId="90" fillId="0" borderId="0" applyNumberFormat="0" applyBorder="0" applyProtection="0">
      <alignment/>
    </xf>
    <xf numFmtId="189" fontId="90" fillId="0" borderId="0" applyBorder="0" applyProtection="0">
      <alignment/>
    </xf>
    <xf numFmtId="0" fontId="28" fillId="0" borderId="0" applyNumberFormat="0" applyFill="0" applyBorder="0" applyAlignment="0" applyProtection="0"/>
    <xf numFmtId="49" fontId="14" fillId="0" borderId="0" applyNumberFormat="0" applyProtection="0">
      <alignment horizontal="right" vertical="top"/>
    </xf>
    <xf numFmtId="49" fontId="14" fillId="0" borderId="0" applyNumberFormat="0" applyProtection="0">
      <alignment horizontal="right" vertical="top"/>
    </xf>
    <xf numFmtId="49" fontId="14" fillId="0" borderId="0" applyNumberFormat="0" applyProtection="0">
      <alignment horizontal="right" vertical="top"/>
    </xf>
    <xf numFmtId="49" fontId="14" fillId="0" borderId="0" applyNumberFormat="0" applyProtection="0">
      <alignment horizontal="right" vertical="top"/>
    </xf>
    <xf numFmtId="49" fontId="14" fillId="0" borderId="0" applyNumberFormat="0" applyProtection="0">
      <alignment horizontal="right" vertical="top"/>
    </xf>
    <xf numFmtId="49" fontId="14" fillId="0" borderId="0" applyNumberFormat="0" applyProtection="0">
      <alignment horizontal="right" vertical="top"/>
    </xf>
    <xf numFmtId="49" fontId="14" fillId="0" borderId="0" applyNumberFormat="0" applyProtection="0">
      <alignment horizontal="right" vertical="top"/>
    </xf>
    <xf numFmtId="49" fontId="14" fillId="0" borderId="0" applyNumberFormat="0" applyProtection="0">
      <alignment horizontal="right" vertical="top"/>
    </xf>
    <xf numFmtId="49" fontId="14" fillId="0" borderId="0" applyNumberFormat="0" applyProtection="0">
      <alignment horizontal="right" vertical="top"/>
    </xf>
    <xf numFmtId="0" fontId="38" fillId="4" borderId="0" applyNumberFormat="0" applyBorder="0" applyAlignment="0" applyProtection="0"/>
    <xf numFmtId="0" fontId="38" fillId="4" borderId="0" applyNumberFormat="0" applyBorder="0" applyAlignment="0" applyProtection="0"/>
    <xf numFmtId="0" fontId="12" fillId="0" borderId="0">
      <alignment/>
      <protection/>
    </xf>
    <xf numFmtId="0" fontId="0" fillId="0" borderId="0">
      <alignment/>
      <protection/>
    </xf>
    <xf numFmtId="0" fontId="0" fillId="0" borderId="0">
      <alignment/>
      <protection/>
    </xf>
    <xf numFmtId="0" fontId="63" fillId="0" borderId="0">
      <alignment/>
      <protection/>
    </xf>
    <xf numFmtId="0" fontId="0" fillId="0" borderId="0">
      <alignment/>
      <protection/>
    </xf>
    <xf numFmtId="0" fontId="12" fillId="0" borderId="0">
      <alignment/>
      <protection/>
    </xf>
    <xf numFmtId="0" fontId="2" fillId="0" borderId="17">
      <alignment horizontal="left" vertical="top" wrapText="1"/>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40" fillId="0" borderId="18" applyNumberFormat="0" applyFill="0" applyAlignment="0" applyProtection="0"/>
    <xf numFmtId="0" fontId="44" fillId="0" borderId="19" applyNumberFormat="0" applyFont="0" applyFill="0" applyAlignment="0" applyProtection="0"/>
    <xf numFmtId="0" fontId="44" fillId="0" borderId="19" applyNumberFormat="0" applyFont="0" applyFill="0" applyAlignment="0" applyProtection="0"/>
    <xf numFmtId="0" fontId="40"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44" fillId="0" borderId="19" applyNumberFormat="0" applyFont="0" applyFill="0" applyAlignment="0" applyProtection="0"/>
    <xf numFmtId="0" fontId="44" fillId="0" borderId="19" applyNumberFormat="0" applyFont="0" applyFill="0" applyAlignment="0" applyProtection="0"/>
    <xf numFmtId="0" fontId="44" fillId="0" borderId="19" applyNumberFormat="0" applyFont="0" applyFill="0" applyAlignment="0" applyProtection="0"/>
    <xf numFmtId="0" fontId="44" fillId="0" borderId="19" applyNumberFormat="0" applyFont="0" applyFill="0" applyAlignment="0" applyProtection="0"/>
    <xf numFmtId="0" fontId="44" fillId="0" borderId="19" applyNumberFormat="0" applyFont="0" applyFill="0" applyAlignment="0" applyProtection="0"/>
    <xf numFmtId="0" fontId="44" fillId="0" borderId="19" applyNumberFormat="0" applyFont="0" applyFill="0" applyAlignment="0" applyProtection="0"/>
    <xf numFmtId="0" fontId="44" fillId="0" borderId="19" applyNumberFormat="0" applyFont="0" applyFill="0" applyAlignment="0" applyProtection="0"/>
    <xf numFmtId="0" fontId="44" fillId="0" borderId="19" applyNumberFormat="0" applyFont="0" applyFill="0" applyAlignment="0" applyProtection="0"/>
    <xf numFmtId="0" fontId="40" fillId="0" borderId="1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170" fontId="2"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90" fontId="66" fillId="0" borderId="0" applyFont="0" applyBorder="0" applyProtection="0">
      <alignment/>
    </xf>
    <xf numFmtId="171" fontId="65"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90" fontId="66" fillId="0" borderId="0" applyFont="0" applyBorder="0" applyProtection="0">
      <alignment/>
    </xf>
    <xf numFmtId="171" fontId="0"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87" fillId="0" borderId="0" applyFont="0" applyFill="0" applyBorder="0" applyAlignment="0" applyProtection="0"/>
    <xf numFmtId="0" fontId="39" fillId="13" borderId="1" applyNumberFormat="0" applyAlignment="0" applyProtection="0"/>
    <xf numFmtId="0" fontId="39" fillId="13" borderId="1" applyNumberFormat="0" applyAlignment="0" applyProtection="0"/>
    <xf numFmtId="0" fontId="40" fillId="0" borderId="2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cellStyleXfs>
  <cellXfs count="337">
    <xf numFmtId="0" fontId="0" fillId="0" borderId="0" xfId="0" applyAlignment="1">
      <alignment/>
    </xf>
    <xf numFmtId="0" fontId="8" fillId="0" borderId="0" xfId="863" applyFont="1" applyAlignment="1">
      <alignment vertical="top" wrapText="1"/>
      <protection/>
    </xf>
    <xf numFmtId="0" fontId="0" fillId="0" borderId="0" xfId="863" applyFont="1" applyAlignment="1">
      <alignment vertical="top" wrapText="1"/>
      <protection/>
    </xf>
    <xf numFmtId="0" fontId="0" fillId="0" borderId="0" xfId="863" applyFont="1" applyAlignment="1">
      <alignment/>
      <protection/>
    </xf>
    <xf numFmtId="0" fontId="0" fillId="0" borderId="0" xfId="863" applyFont="1">
      <alignment/>
      <protection/>
    </xf>
    <xf numFmtId="4" fontId="0" fillId="0" borderId="0" xfId="863" applyNumberFormat="1" applyFont="1">
      <alignment/>
      <protection/>
    </xf>
    <xf numFmtId="0" fontId="7" fillId="0" borderId="0" xfId="863" applyFont="1">
      <alignment/>
      <protection/>
    </xf>
    <xf numFmtId="4" fontId="7" fillId="0" borderId="0" xfId="863" applyNumberFormat="1" applyFont="1">
      <alignment/>
      <protection/>
    </xf>
    <xf numFmtId="0" fontId="0" fillId="0" borderId="0" xfId="863" applyFont="1" applyAlignment="1">
      <alignment horizontal="right"/>
      <protection/>
    </xf>
    <xf numFmtId="0" fontId="9" fillId="0" borderId="0" xfId="863" applyFont="1">
      <alignment/>
      <protection/>
    </xf>
    <xf numFmtId="0" fontId="10" fillId="0" borderId="0" xfId="863" applyFont="1" applyAlignment="1">
      <alignment vertical="top" wrapText="1"/>
      <protection/>
    </xf>
    <xf numFmtId="0" fontId="9" fillId="0" borderId="0" xfId="0" applyFont="1" applyAlignment="1">
      <alignment wrapText="1"/>
    </xf>
    <xf numFmtId="0" fontId="8" fillId="0" borderId="0" xfId="863" applyFont="1" applyAlignment="1">
      <alignment horizontal="right"/>
      <protection/>
    </xf>
    <xf numFmtId="0" fontId="10" fillId="0" borderId="0" xfId="863" applyFont="1" applyBorder="1" applyAlignment="1">
      <alignment vertical="top" wrapText="1"/>
      <protection/>
    </xf>
    <xf numFmtId="0" fontId="8" fillId="0" borderId="0" xfId="863" applyFont="1" applyBorder="1" applyAlignment="1">
      <alignment vertical="top" wrapText="1"/>
      <protection/>
    </xf>
    <xf numFmtId="0" fontId="8" fillId="0" borderId="0" xfId="863" applyFont="1" applyBorder="1" applyAlignment="1">
      <alignment horizontal="right"/>
      <protection/>
    </xf>
    <xf numFmtId="0" fontId="0" fillId="0" borderId="0" xfId="863" applyFont="1" applyAlignment="1">
      <alignment vertical="top"/>
      <protection/>
    </xf>
    <xf numFmtId="4" fontId="0" fillId="0" borderId="0" xfId="863" applyNumberFormat="1" applyFont="1" applyAlignment="1">
      <alignment vertical="top"/>
      <protection/>
    </xf>
    <xf numFmtId="0" fontId="2" fillId="0" borderId="0" xfId="0" applyFont="1" applyAlignment="1">
      <alignment vertical="top"/>
    </xf>
    <xf numFmtId="4" fontId="2" fillId="0" borderId="0" xfId="865" applyNumberFormat="1" applyFont="1" applyFill="1" applyBorder="1" applyAlignment="1">
      <alignment vertical="top"/>
      <protection/>
    </xf>
    <xf numFmtId="4" fontId="7" fillId="0" borderId="0" xfId="863" applyNumberFormat="1" applyFont="1" applyAlignment="1">
      <alignment vertical="top"/>
      <protection/>
    </xf>
    <xf numFmtId="4" fontId="0" fillId="0" borderId="0" xfId="863" applyNumberFormat="1" applyFont="1" applyBorder="1" applyAlignment="1">
      <alignment vertical="top"/>
      <protection/>
    </xf>
    <xf numFmtId="0" fontId="0" fillId="0" borderId="0" xfId="863" applyFont="1" applyAlignment="1">
      <alignment vertical="top"/>
      <protection/>
    </xf>
    <xf numFmtId="0" fontId="0" fillId="0" borderId="0" xfId="0" applyFont="1" applyAlignment="1">
      <alignment horizontal="left" vertical="top"/>
    </xf>
    <xf numFmtId="0" fontId="0" fillId="0" borderId="0" xfId="863" applyFont="1" applyAlignment="1">
      <alignment vertical="top"/>
      <protection/>
    </xf>
    <xf numFmtId="0" fontId="0" fillId="0" borderId="0" xfId="863" applyFont="1" applyAlignment="1">
      <alignment vertical="top" wrapText="1"/>
      <protection/>
    </xf>
    <xf numFmtId="0" fontId="2" fillId="0" borderId="0" xfId="0" applyFont="1" applyFill="1" applyAlignment="1" applyProtection="1">
      <alignment vertical="top" wrapText="1"/>
      <protection/>
    </xf>
    <xf numFmtId="0" fontId="18" fillId="0" borderId="0" xfId="865" applyFont="1" applyFill="1" applyBorder="1" applyAlignment="1">
      <alignment vertical="top"/>
      <protection/>
    </xf>
    <xf numFmtId="0" fontId="19" fillId="6" borderId="21" xfId="863" applyFont="1" applyFill="1" applyBorder="1" applyAlignment="1">
      <alignment horizontal="center"/>
      <protection/>
    </xf>
    <xf numFmtId="0" fontId="19" fillId="6" borderId="21" xfId="863" applyFont="1" applyFill="1" applyBorder="1" applyAlignment="1">
      <alignment horizontal="center" vertical="top" wrapText="1"/>
      <protection/>
    </xf>
    <xf numFmtId="0" fontId="19" fillId="6" borderId="21" xfId="866" applyFont="1" applyFill="1" applyBorder="1" applyAlignment="1">
      <alignment horizontal="center" wrapText="1"/>
      <protection/>
    </xf>
    <xf numFmtId="0" fontId="3" fillId="0" borderId="22" xfId="863" applyFont="1" applyBorder="1" applyAlignment="1">
      <alignment horizontal="right" vertical="top" wrapText="1"/>
      <protection/>
    </xf>
    <xf numFmtId="0" fontId="0" fillId="0" borderId="0" xfId="863" applyFont="1" applyFill="1" applyAlignment="1">
      <alignment vertical="top" wrapText="1"/>
      <protection/>
    </xf>
    <xf numFmtId="0" fontId="0" fillId="0" borderId="0" xfId="863" applyFont="1" applyAlignment="1">
      <alignment horizontal="center" vertical="top" wrapText="1"/>
      <protection/>
    </xf>
    <xf numFmtId="0" fontId="2" fillId="0" borderId="0" xfId="0" applyFont="1" applyFill="1" applyAlignment="1">
      <alignment vertical="top"/>
    </xf>
    <xf numFmtId="0" fontId="0" fillId="0" borderId="0" xfId="863" applyFont="1" applyFill="1" applyBorder="1" applyAlignment="1">
      <alignment vertical="top" wrapText="1"/>
      <protection/>
    </xf>
    <xf numFmtId="0" fontId="19" fillId="0" borderId="0" xfId="863" applyFont="1" applyFill="1" applyBorder="1" applyAlignment="1">
      <alignment horizontal="center"/>
      <protection/>
    </xf>
    <xf numFmtId="0" fontId="19" fillId="0" borderId="0" xfId="863" applyFont="1" applyFill="1" applyBorder="1" applyAlignment="1">
      <alignment horizontal="center" vertical="top" wrapText="1"/>
      <protection/>
    </xf>
    <xf numFmtId="0" fontId="19" fillId="0" borderId="0" xfId="866" applyFont="1" applyFill="1" applyBorder="1" applyAlignment="1">
      <alignment horizontal="center" wrapText="1"/>
      <protection/>
    </xf>
    <xf numFmtId="0" fontId="0" fillId="0" borderId="0" xfId="863" applyFont="1" applyAlignment="1">
      <alignment horizontal="center" vertical="top" wrapText="1"/>
      <protection/>
    </xf>
    <xf numFmtId="0" fontId="0" fillId="0" borderId="0" xfId="863" applyFont="1" applyAlignment="1">
      <alignment horizontal="center" vertical="top"/>
      <protection/>
    </xf>
    <xf numFmtId="0" fontId="0" fillId="0" borderId="0" xfId="863" applyFont="1" applyAlignment="1">
      <alignment horizontal="center"/>
      <protection/>
    </xf>
    <xf numFmtId="0" fontId="0" fillId="0" borderId="0" xfId="863" applyFont="1" applyFill="1" applyAlignment="1">
      <alignment horizontal="center"/>
      <protection/>
    </xf>
    <xf numFmtId="0" fontId="0" fillId="0" borderId="0" xfId="863" applyFont="1" applyFill="1">
      <alignment/>
      <protection/>
    </xf>
    <xf numFmtId="0" fontId="0" fillId="0" borderId="0" xfId="863" applyFont="1" applyFill="1" applyAlignment="1">
      <alignment horizontal="center" vertical="top" wrapText="1"/>
      <protection/>
    </xf>
    <xf numFmtId="0" fontId="0" fillId="0" borderId="0" xfId="863" applyFont="1" applyFill="1" applyAlignment="1">
      <alignment horizontal="center" vertical="top"/>
      <protection/>
    </xf>
    <xf numFmtId="4" fontId="0" fillId="0" borderId="0" xfId="863" applyNumberFormat="1" applyFont="1" applyFill="1" applyAlignment="1">
      <alignment vertical="top"/>
      <protection/>
    </xf>
    <xf numFmtId="0" fontId="0" fillId="0" borderId="0" xfId="863" applyFont="1" applyFill="1" applyAlignment="1">
      <alignment/>
      <protection/>
    </xf>
    <xf numFmtId="4" fontId="0" fillId="0" borderId="0" xfId="863" applyNumberFormat="1" applyFont="1" applyFill="1" applyAlignment="1">
      <alignment/>
      <protection/>
    </xf>
    <xf numFmtId="0" fontId="0" fillId="0" borderId="0" xfId="863" applyFont="1" applyFill="1" applyBorder="1" applyAlignment="1">
      <alignment horizontal="center" vertical="top"/>
      <protection/>
    </xf>
    <xf numFmtId="0" fontId="0" fillId="0" borderId="0" xfId="863" applyFont="1" applyFill="1" applyBorder="1" applyAlignment="1">
      <alignment horizontal="center" vertical="top" wrapText="1"/>
      <protection/>
    </xf>
    <xf numFmtId="4" fontId="0" fillId="0" borderId="0" xfId="863" applyNumberFormat="1" applyFont="1" applyFill="1">
      <alignment/>
      <protection/>
    </xf>
    <xf numFmtId="0" fontId="0" fillId="0" borderId="22" xfId="863" applyFont="1" applyFill="1" applyBorder="1" applyAlignment="1">
      <alignment horizontal="center" vertical="top" wrapText="1"/>
      <protection/>
    </xf>
    <xf numFmtId="0" fontId="3" fillId="0" borderId="22" xfId="863" applyFont="1" applyFill="1" applyBorder="1" applyAlignment="1">
      <alignment horizontal="right" vertical="top" wrapText="1"/>
      <protection/>
    </xf>
    <xf numFmtId="0" fontId="0" fillId="0" borderId="22" xfId="863" applyFont="1" applyFill="1" applyBorder="1" applyAlignment="1">
      <alignment horizontal="center" vertical="top"/>
      <protection/>
    </xf>
    <xf numFmtId="4" fontId="21" fillId="0" borderId="0" xfId="863" applyNumberFormat="1" applyFont="1" applyAlignment="1">
      <alignment horizontal="left" vertical="top"/>
      <protection/>
    </xf>
    <xf numFmtId="0" fontId="21" fillId="0" borderId="0" xfId="863" applyFont="1" applyAlignment="1">
      <alignment horizontal="left" vertical="top"/>
      <protection/>
    </xf>
    <xf numFmtId="0" fontId="19" fillId="0" borderId="0" xfId="863" applyFont="1" applyAlignment="1">
      <alignment vertical="top" wrapText="1"/>
      <protection/>
    </xf>
    <xf numFmtId="4" fontId="0" fillId="0" borderId="0" xfId="863" applyNumberFormat="1" applyFont="1" applyFill="1" applyBorder="1" applyAlignment="1">
      <alignment horizontal="right" vertical="top"/>
      <protection/>
    </xf>
    <xf numFmtId="4" fontId="0" fillId="0" borderId="22" xfId="863" applyNumberFormat="1" applyFont="1" applyFill="1" applyBorder="1" applyAlignment="1">
      <alignment horizontal="right" vertical="top"/>
      <protection/>
    </xf>
    <xf numFmtId="0" fontId="7" fillId="0" borderId="0" xfId="863" applyFont="1" applyAlignment="1">
      <alignment horizontal="center"/>
      <protection/>
    </xf>
    <xf numFmtId="0" fontId="7" fillId="0" borderId="0" xfId="863" applyFont="1" applyAlignment="1">
      <alignment horizontal="right"/>
      <protection/>
    </xf>
    <xf numFmtId="0" fontId="0" fillId="0" borderId="0" xfId="863" applyFont="1" applyFill="1" applyBorder="1" applyAlignment="1">
      <alignment horizontal="right" vertical="top"/>
      <protection/>
    </xf>
    <xf numFmtId="4" fontId="3" fillId="0" borderId="0" xfId="863" applyNumberFormat="1" applyFont="1" applyBorder="1" applyAlignment="1">
      <alignment vertical="top"/>
      <protection/>
    </xf>
    <xf numFmtId="4" fontId="19" fillId="0" borderId="0" xfId="866" applyNumberFormat="1" applyFont="1" applyFill="1" applyBorder="1" applyAlignment="1">
      <alignment horizontal="center" wrapText="1"/>
      <protection/>
    </xf>
    <xf numFmtId="0" fontId="19" fillId="0" borderId="0" xfId="863" applyFont="1" applyFill="1" applyBorder="1" applyAlignment="1">
      <alignment vertical="top" wrapText="1"/>
      <protection/>
    </xf>
    <xf numFmtId="0" fontId="0" fillId="0" borderId="0" xfId="0" applyFont="1" applyAlignment="1">
      <alignment vertical="top"/>
    </xf>
    <xf numFmtId="4" fontId="0" fillId="0" borderId="0" xfId="863" applyNumberFormat="1" applyFont="1" applyFill="1" applyAlignment="1">
      <alignment horizontal="right"/>
      <protection/>
    </xf>
    <xf numFmtId="0" fontId="0" fillId="0" borderId="0" xfId="863" applyFont="1" applyFill="1" applyBorder="1" applyAlignment="1">
      <alignment horizontal="center"/>
      <protection/>
    </xf>
    <xf numFmtId="0" fontId="0" fillId="0" borderId="0" xfId="863" applyFont="1" applyFill="1" applyBorder="1" applyAlignment="1">
      <alignment horizontal="right"/>
      <protection/>
    </xf>
    <xf numFmtId="0" fontId="0" fillId="0" borderId="0" xfId="863" applyFont="1" applyFill="1" applyAlignment="1">
      <alignment horizontal="right"/>
      <protection/>
    </xf>
    <xf numFmtId="0" fontId="3" fillId="0" borderId="0" xfId="863" applyFont="1" applyFill="1" applyAlignment="1">
      <alignment horizontal="center" vertical="top" wrapText="1"/>
      <protection/>
    </xf>
    <xf numFmtId="0" fontId="3" fillId="0" borderId="0" xfId="863" applyFont="1" applyAlignment="1">
      <alignment vertical="top" wrapText="1"/>
      <protection/>
    </xf>
    <xf numFmtId="0" fontId="3" fillId="0" borderId="0" xfId="863" applyFont="1" applyFill="1">
      <alignment/>
      <protection/>
    </xf>
    <xf numFmtId="4" fontId="3" fillId="0" borderId="0" xfId="863" applyNumberFormat="1" applyFont="1" applyFill="1" applyAlignment="1">
      <alignment/>
      <protection/>
    </xf>
    <xf numFmtId="0" fontId="3" fillId="0" borderId="0" xfId="863" applyFont="1" applyFill="1" applyAlignment="1">
      <alignment horizontal="center" vertical="top" wrapText="1"/>
      <protection/>
    </xf>
    <xf numFmtId="0" fontId="3" fillId="0" borderId="0" xfId="863" applyFont="1" applyFill="1">
      <alignment/>
      <protection/>
    </xf>
    <xf numFmtId="4" fontId="3" fillId="0" borderId="0" xfId="863" applyNumberFormat="1" applyFont="1" applyFill="1" applyAlignment="1">
      <alignment/>
      <protection/>
    </xf>
    <xf numFmtId="0" fontId="0" fillId="0" borderId="0" xfId="0" applyFont="1" applyAlignment="1">
      <alignment/>
    </xf>
    <xf numFmtId="0" fontId="19" fillId="6" borderId="23" xfId="866" applyFont="1" applyFill="1" applyBorder="1" applyAlignment="1">
      <alignment horizontal="center" wrapText="1"/>
      <protection/>
    </xf>
    <xf numFmtId="0" fontId="0" fillId="0" borderId="24" xfId="863" applyFont="1" applyBorder="1" applyAlignment="1">
      <alignment horizontal="center"/>
      <protection/>
    </xf>
    <xf numFmtId="0" fontId="7" fillId="0" borderId="24" xfId="863" applyFont="1" applyBorder="1" applyAlignment="1">
      <alignment horizontal="left" vertical="top" wrapText="1"/>
      <protection/>
    </xf>
    <xf numFmtId="0" fontId="0" fillId="0" borderId="0" xfId="863" applyFont="1" applyFill="1" applyBorder="1" applyAlignment="1">
      <alignment horizontal="center" vertical="top"/>
      <protection/>
    </xf>
    <xf numFmtId="4" fontId="3" fillId="0" borderId="0" xfId="0" applyNumberFormat="1" applyFont="1" applyBorder="1" applyAlignment="1">
      <alignment horizontal="left" vertical="top"/>
    </xf>
    <xf numFmtId="0" fontId="3" fillId="0" borderId="0" xfId="863" applyFont="1" applyBorder="1" applyAlignment="1">
      <alignment vertical="top"/>
      <protection/>
    </xf>
    <xf numFmtId="0" fontId="3" fillId="0" borderId="22" xfId="863" applyFont="1" applyBorder="1" applyAlignment="1">
      <alignment horizontal="center" vertical="top"/>
      <protection/>
    </xf>
    <xf numFmtId="0" fontId="3" fillId="0" borderId="22" xfId="863" applyFont="1" applyBorder="1" applyAlignment="1">
      <alignment horizontal="center" vertical="top" wrapText="1"/>
      <protection/>
    </xf>
    <xf numFmtId="0" fontId="3" fillId="0" borderId="22" xfId="0" applyFont="1" applyBorder="1" applyAlignment="1">
      <alignment vertical="top"/>
    </xf>
    <xf numFmtId="0" fontId="3" fillId="0" borderId="22" xfId="863" applyFont="1" applyBorder="1" applyAlignment="1">
      <alignment vertical="top"/>
      <protection/>
    </xf>
    <xf numFmtId="0" fontId="0" fillId="0" borderId="0" xfId="863" applyFont="1" applyAlignment="1">
      <alignment horizontal="center" vertical="top" wrapText="1"/>
      <protection/>
    </xf>
    <xf numFmtId="0" fontId="0" fillId="0" borderId="0" xfId="0" applyFont="1" applyAlignment="1">
      <alignment vertical="top"/>
    </xf>
    <xf numFmtId="4" fontId="0" fillId="0" borderId="0" xfId="0" applyNumberFormat="1" applyFont="1" applyAlignment="1">
      <alignment horizontal="left" vertical="top"/>
    </xf>
    <xf numFmtId="4" fontId="0" fillId="0" borderId="0" xfId="863" applyNumberFormat="1" applyFont="1" applyBorder="1" applyAlignment="1">
      <alignment vertical="top"/>
      <protection/>
    </xf>
    <xf numFmtId="0" fontId="0" fillId="0" borderId="0" xfId="863" applyFont="1" applyAlignment="1">
      <alignment vertical="top"/>
      <protection/>
    </xf>
    <xf numFmtId="0" fontId="0" fillId="0" borderId="0" xfId="863" applyFont="1" applyBorder="1" applyAlignment="1">
      <alignment horizontal="center" vertical="top"/>
      <protection/>
    </xf>
    <xf numFmtId="0" fontId="22" fillId="0" borderId="0" xfId="0" applyFont="1" applyFill="1" applyAlignment="1">
      <alignment horizontal="left" vertical="top"/>
    </xf>
    <xf numFmtId="0" fontId="0" fillId="0" borderId="0" xfId="0" applyFont="1" applyAlignment="1">
      <alignment vertical="top"/>
    </xf>
    <xf numFmtId="4" fontId="0" fillId="0" borderId="0" xfId="0" applyNumberFormat="1" applyFont="1" applyAlignment="1">
      <alignment horizontal="left" vertical="top"/>
    </xf>
    <xf numFmtId="4" fontId="0" fillId="0" borderId="0" xfId="863" applyNumberFormat="1" applyFont="1" applyBorder="1" applyAlignment="1">
      <alignment vertical="top"/>
      <protection/>
    </xf>
    <xf numFmtId="0" fontId="0" fillId="0" borderId="0" xfId="863" applyFont="1" applyBorder="1" applyAlignment="1">
      <alignment horizontal="center" vertical="top"/>
      <protection/>
    </xf>
    <xf numFmtId="0" fontId="0" fillId="0" borderId="0" xfId="0" applyFont="1" applyAlignment="1">
      <alignment horizontal="right"/>
    </xf>
    <xf numFmtId="0" fontId="0" fillId="0" borderId="0" xfId="0" applyFont="1" applyAlignment="1">
      <alignment horizontal="left"/>
    </xf>
    <xf numFmtId="0" fontId="0" fillId="0" borderId="0" xfId="863" applyFont="1" applyAlignment="1">
      <alignment horizontal="left" vertical="top" wrapText="1"/>
      <protection/>
    </xf>
    <xf numFmtId="0" fontId="0" fillId="0" borderId="0" xfId="0" applyFont="1" applyAlignment="1">
      <alignment/>
    </xf>
    <xf numFmtId="0" fontId="0" fillId="0" borderId="0" xfId="0" applyFont="1" applyAlignment="1">
      <alignment horizontal="left" vertical="top"/>
    </xf>
    <xf numFmtId="0" fontId="0" fillId="0" borderId="24" xfId="0" applyFont="1" applyBorder="1" applyAlignment="1">
      <alignment horizontal="center"/>
    </xf>
    <xf numFmtId="0" fontId="0" fillId="0" borderId="24" xfId="0" applyFont="1" applyBorder="1" applyAlignment="1">
      <alignment horizontal="right"/>
    </xf>
    <xf numFmtId="0" fontId="0" fillId="0" borderId="0" xfId="863" applyFont="1" applyAlignment="1">
      <alignment horizontal="center" vertical="top"/>
      <protection/>
    </xf>
    <xf numFmtId="0" fontId="0" fillId="0" borderId="0" xfId="866" applyFont="1">
      <alignment/>
      <protection/>
    </xf>
    <xf numFmtId="0" fontId="0" fillId="0" borderId="0" xfId="863" applyFont="1" applyFill="1" applyAlignment="1">
      <alignment horizontal="center" vertical="top"/>
      <protection/>
    </xf>
    <xf numFmtId="0" fontId="0" fillId="0" borderId="0" xfId="866" applyFont="1" applyFill="1">
      <alignment/>
      <protection/>
    </xf>
    <xf numFmtId="0" fontId="0" fillId="0" borderId="0" xfId="0" applyFont="1" applyFill="1" applyAlignment="1">
      <alignment/>
    </xf>
    <xf numFmtId="0" fontId="0" fillId="0" borderId="0" xfId="863" applyFont="1" applyFill="1" applyAlignment="1">
      <alignment horizontal="center" vertical="top" wrapText="1"/>
      <protection/>
    </xf>
    <xf numFmtId="0" fontId="0" fillId="0" borderId="0" xfId="863" applyFont="1" applyFill="1" applyAlignment="1">
      <alignment vertical="top" wrapText="1"/>
      <protection/>
    </xf>
    <xf numFmtId="0" fontId="0" fillId="0" borderId="0" xfId="863" applyFont="1" applyFill="1" applyBorder="1" applyAlignment="1">
      <alignment horizontal="right" vertical="top"/>
      <protection/>
    </xf>
    <xf numFmtId="0" fontId="0" fillId="0" borderId="0" xfId="863" applyFont="1" applyFill="1" applyBorder="1" applyAlignment="1">
      <alignment vertical="top" wrapText="1"/>
      <protection/>
    </xf>
    <xf numFmtId="0" fontId="0" fillId="0" borderId="0" xfId="863" applyFont="1" applyFill="1" applyAlignment="1">
      <alignment horizontal="center" vertical="top" wrapText="1"/>
      <protection/>
    </xf>
    <xf numFmtId="0" fontId="0" fillId="0" borderId="0" xfId="863" applyFont="1" applyFill="1" applyBorder="1" applyAlignment="1">
      <alignment horizontal="center" vertical="top"/>
      <protection/>
    </xf>
    <xf numFmtId="0" fontId="0" fillId="0" borderId="0" xfId="863" applyFont="1" applyBorder="1" applyAlignment="1">
      <alignment vertical="top"/>
      <protection/>
    </xf>
    <xf numFmtId="0" fontId="0" fillId="6" borderId="0" xfId="866" applyFont="1" applyFill="1" applyBorder="1" applyAlignment="1">
      <alignment horizontal="center" wrapText="1"/>
      <protection/>
    </xf>
    <xf numFmtId="0" fontId="0" fillId="0" borderId="0" xfId="866" applyFont="1" applyBorder="1">
      <alignment/>
      <protection/>
    </xf>
    <xf numFmtId="0" fontId="0" fillId="0" borderId="0" xfId="866" applyFont="1" applyFill="1" applyBorder="1">
      <alignment/>
      <protection/>
    </xf>
    <xf numFmtId="0" fontId="0" fillId="0" borderId="0" xfId="0" applyFont="1" applyFill="1" applyBorder="1" applyAlignment="1">
      <alignment/>
    </xf>
    <xf numFmtId="0" fontId="0" fillId="0" borderId="0" xfId="863" applyFont="1" applyFill="1" applyBorder="1" applyAlignment="1">
      <alignment vertical="top"/>
      <protection/>
    </xf>
    <xf numFmtId="0" fontId="0" fillId="0" borderId="22" xfId="863" applyFont="1" applyFill="1" applyBorder="1" applyAlignment="1">
      <alignment horizontal="right" vertical="top"/>
      <protection/>
    </xf>
    <xf numFmtId="0" fontId="0" fillId="0" borderId="0" xfId="863" applyFont="1" applyBorder="1" applyAlignment="1">
      <alignment horizontal="center" vertical="top"/>
      <protection/>
    </xf>
    <xf numFmtId="0" fontId="7" fillId="0" borderId="0" xfId="863" applyFont="1" applyFill="1" applyBorder="1">
      <alignment/>
      <protection/>
    </xf>
    <xf numFmtId="0" fontId="7" fillId="0" borderId="0" xfId="863" applyFont="1" applyBorder="1">
      <alignment/>
      <protection/>
    </xf>
    <xf numFmtId="0" fontId="0" fillId="0" borderId="0" xfId="863" applyFont="1" applyBorder="1" applyAlignment="1">
      <alignment vertical="top"/>
      <protection/>
    </xf>
    <xf numFmtId="0" fontId="0" fillId="0" borderId="0" xfId="0" applyFont="1" applyBorder="1" applyAlignment="1">
      <alignment/>
    </xf>
    <xf numFmtId="0" fontId="41" fillId="0" borderId="0" xfId="863" applyFont="1" applyFill="1" applyBorder="1" applyAlignment="1">
      <alignment vertical="top"/>
      <protection/>
    </xf>
    <xf numFmtId="0" fontId="0" fillId="0" borderId="0" xfId="863" applyFont="1" applyFill="1" applyBorder="1" applyAlignment="1">
      <alignment vertical="top"/>
      <protection/>
    </xf>
    <xf numFmtId="0" fontId="0" fillId="0" borderId="0" xfId="863" applyFont="1" applyFill="1" applyBorder="1" applyAlignment="1">
      <alignment vertical="top"/>
      <protection/>
    </xf>
    <xf numFmtId="0" fontId="0" fillId="0" borderId="0" xfId="863" applyFont="1" applyBorder="1" applyAlignment="1">
      <alignment vertical="top"/>
      <protection/>
    </xf>
    <xf numFmtId="4" fontId="7" fillId="0" borderId="0" xfId="863" applyNumberFormat="1" applyFont="1" applyBorder="1" applyAlignment="1">
      <alignment vertical="top"/>
      <protection/>
    </xf>
    <xf numFmtId="0" fontId="3" fillId="0" borderId="0" xfId="863" applyFont="1" applyFill="1" applyBorder="1" applyAlignment="1">
      <alignment vertical="top"/>
      <protection/>
    </xf>
    <xf numFmtId="0" fontId="0" fillId="0" borderId="0" xfId="863" applyFont="1" applyAlignment="1">
      <alignment vertical="top" wrapText="1"/>
      <protection/>
    </xf>
    <xf numFmtId="0" fontId="0" fillId="0" borderId="0" xfId="863" applyFont="1" applyAlignment="1">
      <alignment horizontal="center" vertical="top" wrapText="1"/>
      <protection/>
    </xf>
    <xf numFmtId="0" fontId="22" fillId="0" borderId="0" xfId="581" applyFont="1" applyFill="1" applyAlignment="1">
      <alignment horizontal="left" vertical="top"/>
      <protection/>
    </xf>
    <xf numFmtId="0" fontId="17" fillId="0" borderId="0" xfId="581" applyFont="1" applyFill="1" applyBorder="1" applyAlignment="1">
      <alignment horizontal="right" vertical="top"/>
      <protection/>
    </xf>
    <xf numFmtId="0" fontId="17" fillId="0" borderId="0" xfId="581" applyFont="1" applyFill="1" applyBorder="1" applyAlignment="1">
      <alignment horizontal="center" vertical="top"/>
      <protection/>
    </xf>
    <xf numFmtId="0" fontId="0" fillId="0" borderId="0" xfId="863" applyFont="1" applyFill="1" applyAlignment="1">
      <alignment vertical="top" wrapText="1"/>
      <protection/>
    </xf>
    <xf numFmtId="0" fontId="2" fillId="0" borderId="0" xfId="0" applyFont="1" applyFill="1" applyAlignment="1" applyProtection="1">
      <alignment vertical="top" wrapText="1"/>
      <protection/>
    </xf>
    <xf numFmtId="0" fontId="2" fillId="0" borderId="0" xfId="865" applyFont="1" applyFill="1" applyBorder="1" applyAlignment="1">
      <alignment vertical="top" wrapText="1"/>
      <protection/>
    </xf>
    <xf numFmtId="0" fontId="2" fillId="0" borderId="0" xfId="865" applyFont="1" applyFill="1" applyBorder="1" applyAlignment="1">
      <alignment vertical="top"/>
      <protection/>
    </xf>
    <xf numFmtId="0" fontId="2" fillId="0" borderId="0" xfId="865" applyFont="1" applyFill="1" applyBorder="1" applyAlignment="1">
      <alignment horizontal="center" vertical="top"/>
      <protection/>
    </xf>
    <xf numFmtId="0" fontId="2" fillId="0" borderId="0" xfId="865" applyFont="1" applyFill="1" applyBorder="1" applyAlignment="1">
      <alignment horizontal="right" vertical="top"/>
      <protection/>
    </xf>
    <xf numFmtId="0" fontId="2" fillId="0" borderId="0" xfId="0" applyFont="1" applyFill="1" applyAlignment="1">
      <alignment vertical="top"/>
    </xf>
    <xf numFmtId="0" fontId="41" fillId="0" borderId="0" xfId="863" applyFont="1" applyFill="1" applyAlignment="1">
      <alignment vertical="top" wrapText="1"/>
      <protection/>
    </xf>
    <xf numFmtId="0" fontId="0" fillId="0" borderId="0" xfId="863" applyFont="1" applyBorder="1" applyAlignment="1">
      <alignment horizontal="center" vertical="top"/>
      <protection/>
    </xf>
    <xf numFmtId="4" fontId="2" fillId="0" borderId="0" xfId="865" applyNumberFormat="1" applyFont="1" applyFill="1" applyBorder="1" applyAlignment="1">
      <alignment horizontal="right" vertical="top"/>
      <protection/>
    </xf>
    <xf numFmtId="0" fontId="0" fillId="0" borderId="0" xfId="863" applyFont="1" applyFill="1" applyAlignment="1">
      <alignment vertical="top"/>
      <protection/>
    </xf>
    <xf numFmtId="4" fontId="0" fillId="0" borderId="0" xfId="863" applyNumberFormat="1" applyFont="1" applyFill="1" applyAlignment="1">
      <alignment horizontal="right" vertical="top"/>
      <protection/>
    </xf>
    <xf numFmtId="0" fontId="3" fillId="0" borderId="24" xfId="863" applyFont="1" applyBorder="1" applyAlignment="1">
      <alignment horizontal="center" vertical="top"/>
      <protection/>
    </xf>
    <xf numFmtId="0" fontId="3" fillId="0" borderId="24" xfId="863" applyFont="1" applyBorder="1" applyAlignment="1">
      <alignment horizontal="right" vertical="top" wrapText="1"/>
      <protection/>
    </xf>
    <xf numFmtId="0" fontId="3" fillId="0" borderId="24" xfId="863" applyFont="1" applyBorder="1" applyAlignment="1">
      <alignment horizontal="center" vertical="top" wrapText="1"/>
      <protection/>
    </xf>
    <xf numFmtId="0" fontId="3" fillId="0" borderId="24" xfId="0" applyFont="1" applyBorder="1" applyAlignment="1">
      <alignment vertical="top"/>
    </xf>
    <xf numFmtId="0" fontId="0" fillId="0" borderId="25" xfId="863" applyFont="1" applyBorder="1" applyAlignment="1">
      <alignment horizontal="center" vertical="top" wrapText="1"/>
      <protection/>
    </xf>
    <xf numFmtId="0" fontId="0" fillId="0" borderId="25" xfId="863" applyFont="1" applyBorder="1" applyAlignment="1">
      <alignment vertical="top" wrapText="1"/>
      <protection/>
    </xf>
    <xf numFmtId="0" fontId="2" fillId="0" borderId="0" xfId="0" applyFont="1" applyFill="1" applyAlignment="1" applyProtection="1">
      <alignment horizontal="center" vertical="top" wrapText="1"/>
      <protection/>
    </xf>
    <xf numFmtId="0" fontId="2" fillId="0" borderId="0" xfId="0" applyFont="1" applyFill="1" applyAlignment="1" applyProtection="1">
      <alignment horizontal="right" vertical="top" wrapText="1"/>
      <protection/>
    </xf>
    <xf numFmtId="0" fontId="0" fillId="0" borderId="0" xfId="863" applyFont="1" applyFill="1" applyBorder="1" applyAlignment="1">
      <alignment vertical="top" wrapText="1"/>
      <protection/>
    </xf>
    <xf numFmtId="0" fontId="7" fillId="0" borderId="0" xfId="863" applyFont="1" applyAlignment="1">
      <alignment/>
      <protection/>
    </xf>
    <xf numFmtId="0" fontId="0" fillId="0" borderId="0" xfId="581" applyFont="1" applyAlignment="1">
      <alignment horizontal="right"/>
      <protection/>
    </xf>
    <xf numFmtId="0" fontId="0" fillId="0" borderId="0" xfId="581" applyFont="1" applyAlignment="1">
      <alignment horizontal="left"/>
      <protection/>
    </xf>
    <xf numFmtId="0" fontId="0" fillId="0" borderId="0" xfId="863" applyFont="1" applyAlignment="1">
      <alignment horizontal="left" vertical="top" wrapText="1"/>
      <protection/>
    </xf>
    <xf numFmtId="0" fontId="0" fillId="0" borderId="0" xfId="581" applyFont="1" applyAlignment="1">
      <alignment horizontal="left" vertical="top"/>
      <protection/>
    </xf>
    <xf numFmtId="0" fontId="0" fillId="0" borderId="0" xfId="581" applyFont="1" applyAlignment="1">
      <alignment/>
      <protection/>
    </xf>
    <xf numFmtId="0" fontId="19" fillId="38" borderId="26" xfId="863" applyFont="1" applyFill="1" applyBorder="1" applyAlignment="1">
      <alignment horizontal="center"/>
      <protection/>
    </xf>
    <xf numFmtId="0" fontId="19" fillId="38" borderId="26" xfId="863" applyFont="1" applyFill="1" applyBorder="1" applyAlignment="1">
      <alignment horizontal="center" vertical="top" wrapText="1"/>
      <protection/>
    </xf>
    <xf numFmtId="0" fontId="19" fillId="38" borderId="26" xfId="867" applyFont="1" applyFill="1" applyBorder="1" applyAlignment="1">
      <alignment horizontal="center" wrapText="1"/>
      <protection/>
    </xf>
    <xf numFmtId="4" fontId="21" fillId="0" borderId="0" xfId="863" applyNumberFormat="1" applyFont="1" applyAlignment="1">
      <alignment horizontal="left" vertical="top"/>
      <protection/>
    </xf>
    <xf numFmtId="0" fontId="21" fillId="0" borderId="0" xfId="863" applyFont="1" applyAlignment="1">
      <alignment horizontal="left" vertical="top"/>
      <protection/>
    </xf>
    <xf numFmtId="0" fontId="0" fillId="0" borderId="0" xfId="867" applyFont="1">
      <alignment/>
      <protection/>
    </xf>
    <xf numFmtId="0" fontId="0" fillId="0" borderId="0" xfId="581" applyFont="1">
      <alignment/>
      <protection/>
    </xf>
    <xf numFmtId="0" fontId="7" fillId="0" borderId="0" xfId="863" applyFont="1" applyFill="1">
      <alignment/>
      <protection/>
    </xf>
    <xf numFmtId="4" fontId="7" fillId="0" borderId="0" xfId="863" applyNumberFormat="1" applyFont="1" applyFill="1">
      <alignment/>
      <protection/>
    </xf>
    <xf numFmtId="0" fontId="0" fillId="0" borderId="0" xfId="863" applyFont="1" applyFill="1" applyBorder="1" applyAlignment="1">
      <alignment vertical="top"/>
      <protection/>
    </xf>
    <xf numFmtId="0" fontId="0" fillId="39" borderId="0" xfId="863" applyFont="1" applyFill="1" applyAlignment="1">
      <alignment vertical="top"/>
      <protection/>
    </xf>
    <xf numFmtId="0" fontId="0" fillId="0" borderId="0" xfId="867" applyFont="1" applyFill="1">
      <alignment/>
      <protection/>
    </xf>
    <xf numFmtId="0" fontId="0" fillId="0" borderId="0" xfId="581" applyFont="1" applyFill="1" applyAlignment="1">
      <alignment horizontal="left" vertical="top"/>
      <protection/>
    </xf>
    <xf numFmtId="0" fontId="2" fillId="0" borderId="0" xfId="863" applyFont="1" applyFill="1" applyAlignment="1">
      <alignment horizontal="left" vertical="top" wrapText="1"/>
      <protection/>
    </xf>
    <xf numFmtId="0" fontId="0" fillId="0" borderId="0" xfId="581" applyFont="1" applyFill="1" applyAlignment="1">
      <alignment horizontal="center" vertical="top"/>
      <protection/>
    </xf>
    <xf numFmtId="0" fontId="0" fillId="0" borderId="0" xfId="581" applyFont="1" applyFill="1" applyAlignment="1">
      <alignment horizontal="right" vertical="top"/>
      <protection/>
    </xf>
    <xf numFmtId="4" fontId="0" fillId="0" borderId="0" xfId="581" applyNumberFormat="1" applyFont="1" applyFill="1" applyBorder="1" applyAlignment="1">
      <alignment horizontal="right" vertical="top"/>
      <protection/>
    </xf>
    <xf numFmtId="0" fontId="3" fillId="0" borderId="22" xfId="863" applyFont="1" applyFill="1" applyBorder="1" applyAlignment="1">
      <alignment horizontal="right" vertical="top" wrapText="1"/>
      <protection/>
    </xf>
    <xf numFmtId="0" fontId="0" fillId="0" borderId="0" xfId="863" applyFont="1" applyFill="1" applyBorder="1" applyAlignment="1">
      <alignment horizontal="right" vertical="top" wrapText="1"/>
      <protection/>
    </xf>
    <xf numFmtId="4" fontId="0" fillId="0" borderId="0" xfId="863" applyNumberFormat="1" applyFont="1" applyFill="1" applyAlignment="1">
      <alignment horizontal="left" vertical="top"/>
      <protection/>
    </xf>
    <xf numFmtId="0" fontId="0" fillId="0" borderId="0" xfId="863" applyFont="1" applyFill="1" applyAlignment="1">
      <alignment horizontal="left" vertical="top"/>
      <protection/>
    </xf>
    <xf numFmtId="0" fontId="17" fillId="0" borderId="0" xfId="0" applyFont="1" applyFill="1" applyBorder="1" applyAlignment="1">
      <alignment vertical="top"/>
    </xf>
    <xf numFmtId="0" fontId="0" fillId="0" borderId="0" xfId="863" applyFont="1" applyFill="1" applyBorder="1" applyAlignment="1">
      <alignment horizontal="right" vertical="top"/>
      <protection/>
    </xf>
    <xf numFmtId="0" fontId="0" fillId="0" borderId="0" xfId="863" applyFont="1" applyBorder="1" applyAlignment="1">
      <alignment vertical="top" wrapText="1"/>
      <protection/>
    </xf>
    <xf numFmtId="0" fontId="0" fillId="0" borderId="0" xfId="863" applyFont="1" applyAlignment="1">
      <alignment horizontal="left" vertical="top" wrapText="1"/>
      <protection/>
    </xf>
    <xf numFmtId="0" fontId="0" fillId="0" borderId="0" xfId="0" applyFont="1" applyAlignment="1">
      <alignment/>
    </xf>
    <xf numFmtId="0" fontId="0" fillId="0" borderId="0" xfId="0" applyFont="1" applyAlignment="1">
      <alignment horizontal="left" vertical="top"/>
    </xf>
    <xf numFmtId="4" fontId="2" fillId="0" borderId="0" xfId="865" applyNumberFormat="1" applyFont="1" applyFill="1" applyBorder="1" applyAlignment="1">
      <alignment vertical="top"/>
      <protection/>
    </xf>
    <xf numFmtId="0" fontId="2" fillId="0" borderId="0" xfId="0" applyFont="1" applyAlignment="1">
      <alignment vertical="top"/>
    </xf>
    <xf numFmtId="0" fontId="0" fillId="0" borderId="0" xfId="863" applyFont="1" applyAlignment="1">
      <alignment horizontal="center" vertical="top"/>
      <protection/>
    </xf>
    <xf numFmtId="0" fontId="0" fillId="0" borderId="0" xfId="866" applyFont="1">
      <alignment/>
      <protection/>
    </xf>
    <xf numFmtId="0" fontId="0" fillId="0" borderId="0" xfId="0" applyFont="1" applyAlignment="1">
      <alignment/>
    </xf>
    <xf numFmtId="0" fontId="2" fillId="0" borderId="0" xfId="581" applyFont="1" applyFill="1" applyAlignment="1">
      <alignment vertical="top"/>
      <protection/>
    </xf>
    <xf numFmtId="4" fontId="69" fillId="0" borderId="0" xfId="863" applyNumberFormat="1" applyFont="1" applyAlignment="1">
      <alignment/>
      <protection/>
    </xf>
    <xf numFmtId="0" fontId="69" fillId="0" borderId="0" xfId="863" applyFont="1">
      <alignment/>
      <protection/>
    </xf>
    <xf numFmtId="4" fontId="69" fillId="0" borderId="0" xfId="863" applyNumberFormat="1" applyFont="1">
      <alignment/>
      <protection/>
    </xf>
    <xf numFmtId="0" fontId="70" fillId="0" borderId="0" xfId="863" applyFont="1">
      <alignment/>
      <protection/>
    </xf>
    <xf numFmtId="0" fontId="2" fillId="0" borderId="0" xfId="863" applyFont="1" applyBorder="1" applyAlignment="1">
      <alignment vertical="top" wrapText="1"/>
      <protection/>
    </xf>
    <xf numFmtId="0" fontId="70" fillId="0" borderId="0" xfId="863" applyFont="1" applyBorder="1">
      <alignment/>
      <protection/>
    </xf>
    <xf numFmtId="0" fontId="70" fillId="0" borderId="0" xfId="863" applyFont="1" applyFill="1" applyBorder="1" applyAlignment="1">
      <alignment vertical="top" wrapText="1"/>
      <protection/>
    </xf>
    <xf numFmtId="0" fontId="70" fillId="0" borderId="0" xfId="863" applyFont="1" applyFill="1" applyAlignment="1">
      <alignment horizontal="right"/>
      <protection/>
    </xf>
    <xf numFmtId="4" fontId="71" fillId="0" borderId="0" xfId="863" applyNumberFormat="1" applyFont="1" applyFill="1">
      <alignment/>
      <protection/>
    </xf>
    <xf numFmtId="0" fontId="70" fillId="0" borderId="0" xfId="863" applyFont="1" applyFill="1">
      <alignment/>
      <protection/>
    </xf>
    <xf numFmtId="0" fontId="70" fillId="0" borderId="0" xfId="863" applyFont="1" applyFill="1" applyBorder="1" applyAlignment="1">
      <alignment horizontal="right" wrapText="1"/>
      <protection/>
    </xf>
    <xf numFmtId="4" fontId="71" fillId="0" borderId="0" xfId="863" applyNumberFormat="1" applyFont="1" applyFill="1" applyBorder="1">
      <alignment/>
      <protection/>
    </xf>
    <xf numFmtId="0" fontId="70" fillId="0" borderId="0" xfId="863" applyFont="1" applyFill="1" applyBorder="1">
      <alignment/>
      <protection/>
    </xf>
    <xf numFmtId="0" fontId="70" fillId="0" borderId="25" xfId="863" applyFont="1" applyBorder="1" applyAlignment="1">
      <alignment vertical="top" wrapText="1"/>
      <protection/>
    </xf>
    <xf numFmtId="0" fontId="72" fillId="0" borderId="0" xfId="863" applyFont="1" applyAlignment="1">
      <alignment vertical="top" wrapText="1"/>
      <protection/>
    </xf>
    <xf numFmtId="0" fontId="69" fillId="0" borderId="0" xfId="863" applyFont="1" applyAlignment="1">
      <alignment vertical="top" wrapText="1"/>
      <protection/>
    </xf>
    <xf numFmtId="0" fontId="2" fillId="0" borderId="22" xfId="865" applyFont="1" applyFill="1" applyBorder="1" applyAlignment="1">
      <alignment horizontal="center" vertical="top"/>
      <protection/>
    </xf>
    <xf numFmtId="0" fontId="17" fillId="0" borderId="0" xfId="865" applyFont="1" applyFill="1" applyBorder="1" applyAlignment="1">
      <alignment horizontal="center" vertical="top"/>
      <protection/>
    </xf>
    <xf numFmtId="1" fontId="0" fillId="0" borderId="0" xfId="863" applyNumberFormat="1" applyFont="1" applyFill="1" applyAlignment="1">
      <alignment horizontal="center" vertical="top" wrapText="1"/>
      <protection/>
    </xf>
    <xf numFmtId="1" fontId="3" fillId="0" borderId="0" xfId="863" applyNumberFormat="1" applyFont="1" applyFill="1" applyAlignment="1">
      <alignment horizontal="center" vertical="top" wrapText="1"/>
      <protection/>
    </xf>
    <xf numFmtId="1" fontId="0" fillId="0" borderId="0" xfId="863" applyNumberFormat="1" applyFont="1" applyFill="1" applyAlignment="1">
      <alignment horizontal="center" vertical="top" wrapText="1"/>
      <protection/>
    </xf>
    <xf numFmtId="1" fontId="0" fillId="0" borderId="0" xfId="863" applyNumberFormat="1" applyFont="1" applyFill="1" applyAlignment="1">
      <alignment horizontal="center" vertical="top" wrapText="1"/>
      <protection/>
    </xf>
    <xf numFmtId="0" fontId="17" fillId="0" borderId="0" xfId="863" applyFont="1" applyBorder="1" applyAlignment="1">
      <alignment vertical="top" wrapText="1"/>
      <protection/>
    </xf>
    <xf numFmtId="0" fontId="71" fillId="0" borderId="0" xfId="863" applyFont="1" applyBorder="1" applyAlignment="1">
      <alignment horizontal="center" vertical="top" wrapText="1"/>
      <protection/>
    </xf>
    <xf numFmtId="0" fontId="71" fillId="0" borderId="27" xfId="863" applyFont="1" applyBorder="1" applyAlignment="1">
      <alignment horizontal="right" vertical="top" wrapText="1"/>
      <protection/>
    </xf>
    <xf numFmtId="0" fontId="71" fillId="0" borderId="28" xfId="863" applyFont="1" applyFill="1" applyBorder="1" applyAlignment="1">
      <alignment vertical="top" wrapText="1"/>
      <protection/>
    </xf>
    <xf numFmtId="0" fontId="0" fillId="0" borderId="0" xfId="863" applyFont="1" applyAlignment="1">
      <alignment horizontal="center" vertical="top" wrapText="1"/>
      <protection/>
    </xf>
    <xf numFmtId="4" fontId="0" fillId="0" borderId="0" xfId="0" applyNumberFormat="1" applyFont="1" applyAlignment="1">
      <alignment horizontal="left" vertical="top"/>
    </xf>
    <xf numFmtId="0" fontId="91" fillId="0" borderId="0" xfId="863" applyFont="1" applyBorder="1" applyAlignment="1">
      <alignment horizontal="center" vertical="top"/>
      <protection/>
    </xf>
    <xf numFmtId="0" fontId="91" fillId="0" borderId="0" xfId="863" applyFont="1" applyAlignment="1">
      <alignment vertical="top" wrapText="1"/>
      <protection/>
    </xf>
    <xf numFmtId="0" fontId="91" fillId="0" borderId="0" xfId="863" applyFont="1" applyAlignment="1">
      <alignment horizontal="center" vertical="top" wrapText="1"/>
      <protection/>
    </xf>
    <xf numFmtId="4" fontId="91" fillId="0" borderId="0" xfId="0" applyNumberFormat="1" applyFont="1" applyAlignment="1">
      <alignment horizontal="left" vertical="top"/>
    </xf>
    <xf numFmtId="4" fontId="91" fillId="0" borderId="0" xfId="863" applyNumberFormat="1" applyFont="1" applyBorder="1" applyAlignment="1">
      <alignment vertical="top"/>
      <protection/>
    </xf>
    <xf numFmtId="0" fontId="91" fillId="0" borderId="0" xfId="863" applyFont="1" applyFill="1" applyBorder="1" applyAlignment="1">
      <alignment vertical="top"/>
      <protection/>
    </xf>
    <xf numFmtId="0" fontId="91" fillId="0" borderId="0" xfId="863" applyFont="1" applyBorder="1" applyAlignment="1">
      <alignment vertical="top"/>
      <protection/>
    </xf>
    <xf numFmtId="0" fontId="91" fillId="0" borderId="0" xfId="863" applyFont="1" applyAlignment="1">
      <alignment vertical="top"/>
      <protection/>
    </xf>
    <xf numFmtId="0" fontId="0" fillId="0" borderId="0" xfId="863" applyFont="1" applyFill="1" applyBorder="1" applyAlignment="1">
      <alignment horizontal="center" vertical="top"/>
      <protection/>
    </xf>
    <xf numFmtId="0" fontId="0" fillId="0" borderId="22" xfId="863" applyFont="1" applyFill="1" applyBorder="1" applyAlignment="1">
      <alignment vertical="top"/>
      <protection/>
    </xf>
    <xf numFmtId="1" fontId="0" fillId="0" borderId="0" xfId="863" applyNumberFormat="1" applyFont="1" applyFill="1" applyBorder="1" applyAlignment="1">
      <alignment horizontal="center" vertical="top" wrapText="1"/>
      <protection/>
    </xf>
    <xf numFmtId="4" fontId="0" fillId="0" borderId="0" xfId="863" applyNumberFormat="1" applyFont="1" applyFill="1" applyBorder="1" applyAlignment="1">
      <alignment horizontal="right" vertical="top"/>
      <protection/>
    </xf>
    <xf numFmtId="4" fontId="3" fillId="0" borderId="22" xfId="863" applyNumberFormat="1" applyFont="1" applyFill="1" applyBorder="1" applyAlignment="1">
      <alignment horizontal="right" vertical="top"/>
      <protection/>
    </xf>
    <xf numFmtId="0" fontId="0" fillId="0" borderId="0" xfId="0" applyFont="1" applyAlignment="1">
      <alignment vertical="top"/>
    </xf>
    <xf numFmtId="0" fontId="0" fillId="0" borderId="0" xfId="863" applyFont="1" applyAlignment="1">
      <alignment vertical="top"/>
      <protection/>
    </xf>
    <xf numFmtId="0" fontId="0" fillId="0" borderId="0" xfId="863" applyFont="1" applyBorder="1" applyAlignment="1">
      <alignment vertical="top"/>
      <protection/>
    </xf>
    <xf numFmtId="0" fontId="0" fillId="0" borderId="25" xfId="863" applyFont="1" applyBorder="1" applyAlignment="1">
      <alignment vertical="top"/>
      <protection/>
    </xf>
    <xf numFmtId="4" fontId="0" fillId="0" borderId="0" xfId="863" applyNumberFormat="1" applyFont="1" applyFill="1" applyBorder="1" applyAlignment="1">
      <alignment vertical="top"/>
      <protection/>
    </xf>
    <xf numFmtId="0" fontId="2" fillId="0" borderId="0" xfId="581" applyFont="1" applyFill="1" applyBorder="1" applyAlignment="1">
      <alignment vertical="top"/>
      <protection/>
    </xf>
    <xf numFmtId="4" fontId="17" fillId="0" borderId="0" xfId="581" applyNumberFormat="1" applyFont="1" applyFill="1" applyBorder="1" applyAlignment="1">
      <alignment horizontal="right" vertical="top"/>
      <protection/>
    </xf>
    <xf numFmtId="0" fontId="17" fillId="0" borderId="0" xfId="0" applyFont="1" applyFill="1" applyBorder="1" applyAlignment="1">
      <alignment horizontal="right" vertical="top"/>
    </xf>
    <xf numFmtId="0" fontId="0" fillId="0" borderId="0" xfId="863" applyFont="1" applyFill="1" applyAlignment="1">
      <alignment vertical="top"/>
      <protection/>
    </xf>
    <xf numFmtId="0" fontId="0" fillId="0" borderId="0" xfId="0" applyFont="1" applyAlignment="1">
      <alignment/>
    </xf>
    <xf numFmtId="4" fontId="3" fillId="0" borderId="22" xfId="863" applyNumberFormat="1" applyFont="1" applyFill="1" applyBorder="1" applyAlignment="1">
      <alignment horizontal="right" vertical="top"/>
      <protection/>
    </xf>
    <xf numFmtId="0" fontId="0" fillId="0" borderId="0" xfId="0" applyFont="1" applyAlignment="1">
      <alignment horizontal="left"/>
    </xf>
    <xf numFmtId="4" fontId="2" fillId="0" borderId="0" xfId="0" applyNumberFormat="1" applyFont="1" applyFill="1" applyBorder="1" applyAlignment="1" applyProtection="1">
      <alignment horizontal="right" vertical="top" wrapText="1"/>
      <protection/>
    </xf>
    <xf numFmtId="4" fontId="73" fillId="0" borderId="0" xfId="863" applyNumberFormat="1" applyFont="1" applyFill="1" applyBorder="1" applyAlignment="1">
      <alignment horizontal="right" vertical="top"/>
      <protection/>
    </xf>
    <xf numFmtId="4" fontId="2" fillId="0" borderId="0" xfId="0" applyNumberFormat="1" applyFont="1" applyFill="1" applyAlignment="1">
      <alignment horizontal="right" vertical="top"/>
    </xf>
    <xf numFmtId="0" fontId="74" fillId="0" borderId="0" xfId="0" applyFont="1" applyFill="1" applyAlignment="1">
      <alignment horizontal="left" vertical="top"/>
    </xf>
    <xf numFmtId="0" fontId="68" fillId="0" borderId="0" xfId="0" applyFont="1" applyFill="1" applyAlignment="1">
      <alignment vertical="top"/>
    </xf>
    <xf numFmtId="4" fontId="0" fillId="0" borderId="0" xfId="0" applyNumberFormat="1" applyFont="1" applyBorder="1" applyAlignment="1">
      <alignment horizontal="left" vertical="top"/>
    </xf>
    <xf numFmtId="4" fontId="0" fillId="0" borderId="0" xfId="0" applyNumberFormat="1" applyFont="1" applyBorder="1" applyAlignment="1">
      <alignment horizontal="right" vertical="top"/>
    </xf>
    <xf numFmtId="4" fontId="0" fillId="0" borderId="22" xfId="0" applyNumberFormat="1" applyFont="1" applyBorder="1" applyAlignment="1">
      <alignment horizontal="right" vertical="top"/>
    </xf>
    <xf numFmtId="0" fontId="0" fillId="0" borderId="25" xfId="863" applyFont="1" applyBorder="1" applyAlignment="1">
      <alignment vertical="top"/>
      <protection/>
    </xf>
    <xf numFmtId="4" fontId="0" fillId="0" borderId="24" xfId="0" applyNumberFormat="1" applyFont="1" applyBorder="1" applyAlignment="1">
      <alignment horizontal="right" vertical="top"/>
    </xf>
    <xf numFmtId="4" fontId="3" fillId="0" borderId="22" xfId="0" applyNumberFormat="1" applyFont="1" applyBorder="1" applyAlignment="1">
      <alignment horizontal="right" vertical="top"/>
    </xf>
    <xf numFmtId="4" fontId="3" fillId="0" borderId="24" xfId="0" applyNumberFormat="1" applyFont="1" applyBorder="1" applyAlignment="1">
      <alignment horizontal="right" vertical="top"/>
    </xf>
    <xf numFmtId="4" fontId="0" fillId="0" borderId="0" xfId="581" applyNumberFormat="1" applyFont="1" applyFill="1" applyAlignment="1">
      <alignment horizontal="right" vertical="top"/>
      <protection/>
    </xf>
    <xf numFmtId="4" fontId="7" fillId="0" borderId="0" xfId="863" applyNumberFormat="1" applyFont="1" applyFill="1" applyBorder="1" applyAlignment="1">
      <alignment horizontal="right" vertical="top"/>
      <protection/>
    </xf>
    <xf numFmtId="4" fontId="71" fillId="0" borderId="28" xfId="863" applyNumberFormat="1" applyFont="1" applyFill="1" applyBorder="1" applyAlignment="1">
      <alignment vertical="top"/>
      <protection/>
    </xf>
    <xf numFmtId="4" fontId="71" fillId="0" borderId="29" xfId="863" applyNumberFormat="1" applyFont="1" applyBorder="1" applyAlignment="1">
      <alignment horizontal="right"/>
      <protection/>
    </xf>
    <xf numFmtId="0" fontId="69" fillId="0" borderId="0" xfId="863" applyFont="1" applyAlignment="1">
      <alignment horizontal="right"/>
      <protection/>
    </xf>
    <xf numFmtId="0" fontId="0" fillId="0" borderId="0" xfId="863" applyFont="1" applyAlignment="1" applyProtection="1">
      <alignment vertical="top" wrapText="1"/>
      <protection/>
    </xf>
    <xf numFmtId="4" fontId="0" fillId="0" borderId="0" xfId="0" applyNumberFormat="1" applyFont="1" applyBorder="1" applyAlignment="1" applyProtection="1">
      <alignment horizontal="right" vertical="top"/>
      <protection locked="0"/>
    </xf>
    <xf numFmtId="198" fontId="0" fillId="0" borderId="0" xfId="0" applyNumberFormat="1" applyFont="1" applyBorder="1" applyAlignment="1" applyProtection="1">
      <alignment horizontal="right" vertical="top"/>
      <protection/>
    </xf>
    <xf numFmtId="0" fontId="2" fillId="0" borderId="0" xfId="865" applyFont="1" applyFill="1" applyBorder="1" applyAlignment="1" applyProtection="1">
      <alignment horizontal="center" vertical="top"/>
      <protection/>
    </xf>
    <xf numFmtId="0" fontId="2" fillId="0" borderId="0" xfId="865" applyFont="1" applyFill="1" applyBorder="1" applyAlignment="1" applyProtection="1">
      <alignment horizontal="right" vertical="top"/>
      <protection locked="0"/>
    </xf>
    <xf numFmtId="4" fontId="2" fillId="0" borderId="0" xfId="865" applyNumberFormat="1" applyFont="1" applyFill="1" applyBorder="1" applyAlignment="1" applyProtection="1">
      <alignment horizontal="right" vertical="top"/>
      <protection/>
    </xf>
    <xf numFmtId="0" fontId="2" fillId="0" borderId="0" xfId="0" applyFont="1" applyFill="1" applyAlignment="1" applyProtection="1">
      <alignment vertical="top"/>
      <protection/>
    </xf>
    <xf numFmtId="0" fontId="2" fillId="0" borderId="0" xfId="865" applyFont="1" applyFill="1" applyBorder="1" applyAlignment="1" applyProtection="1">
      <alignment vertical="top" wrapText="1"/>
      <protection/>
    </xf>
    <xf numFmtId="0" fontId="0" fillId="0" borderId="0" xfId="863" applyFont="1" applyFill="1" applyBorder="1" applyAlignment="1">
      <alignment vertical="top"/>
      <protection/>
    </xf>
    <xf numFmtId="4" fontId="0" fillId="0" borderId="0" xfId="863" applyNumberFormat="1" applyFont="1" applyFill="1" applyBorder="1" applyAlignment="1">
      <alignment vertical="top"/>
      <protection/>
    </xf>
    <xf numFmtId="2" fontId="0" fillId="0" borderId="0" xfId="867" applyNumberFormat="1" applyFont="1" applyFill="1" applyBorder="1" applyAlignment="1" applyProtection="1">
      <alignment horizontal="right" vertical="top" wrapText="1"/>
      <protection/>
    </xf>
    <xf numFmtId="0" fontId="22" fillId="0" borderId="0" xfId="0" applyFont="1" applyFill="1" applyAlignment="1" applyProtection="1">
      <alignment horizontal="left" vertical="top"/>
      <protection/>
    </xf>
    <xf numFmtId="4" fontId="17" fillId="0" borderId="22" xfId="0" applyNumberFormat="1" applyFont="1" applyFill="1" applyBorder="1" applyAlignment="1">
      <alignment horizontal="right" vertical="top"/>
    </xf>
    <xf numFmtId="0" fontId="0" fillId="40" borderId="0" xfId="863" applyFont="1" applyFill="1">
      <alignment/>
      <protection/>
    </xf>
    <xf numFmtId="0" fontId="17" fillId="0" borderId="22" xfId="865" applyFont="1" applyFill="1" applyBorder="1" applyAlignment="1">
      <alignment horizontal="right" vertical="top"/>
      <protection/>
    </xf>
    <xf numFmtId="0" fontId="2" fillId="0" borderId="22" xfId="865" applyFont="1" applyFill="1" applyBorder="1" applyAlignment="1">
      <alignment horizontal="right" vertical="top"/>
      <protection/>
    </xf>
    <xf numFmtId="4" fontId="2" fillId="0" borderId="22" xfId="0" applyNumberFormat="1" applyFont="1" applyFill="1" applyBorder="1" applyAlignment="1">
      <alignment horizontal="right" vertical="top"/>
    </xf>
    <xf numFmtId="0" fontId="17" fillId="0" borderId="0" xfId="0" applyFont="1" applyFill="1" applyBorder="1" applyAlignment="1">
      <alignment horizontal="center" vertical="top"/>
    </xf>
    <xf numFmtId="4" fontId="17" fillId="0" borderId="0" xfId="0" applyNumberFormat="1" applyFont="1" applyFill="1" applyBorder="1" applyAlignment="1">
      <alignment horizontal="right" vertical="top"/>
    </xf>
    <xf numFmtId="0" fontId="18" fillId="0" borderId="0" xfId="865" applyFont="1" applyFill="1" applyBorder="1" applyAlignment="1">
      <alignment horizontal="center" vertical="top"/>
      <protection/>
    </xf>
    <xf numFmtId="4" fontId="2" fillId="0" borderId="0" xfId="0" applyNumberFormat="1" applyFont="1" applyFill="1" applyBorder="1" applyAlignment="1">
      <alignment horizontal="right" vertical="top"/>
    </xf>
    <xf numFmtId="0" fontId="0" fillId="0" borderId="0" xfId="839" applyFont="1" applyAlignment="1">
      <alignment vertical="top" wrapText="1"/>
      <protection/>
    </xf>
    <xf numFmtId="0" fontId="0" fillId="0" borderId="0" xfId="0" applyFont="1" applyAlignment="1">
      <alignment vertical="top" wrapText="1"/>
    </xf>
    <xf numFmtId="0" fontId="0" fillId="0" borderId="0" xfId="863" applyFont="1" applyFill="1" applyAlignment="1">
      <alignment wrapText="1"/>
      <protection/>
    </xf>
    <xf numFmtId="0" fontId="0" fillId="0" borderId="0" xfId="864" applyFont="1" applyFill="1" applyAlignment="1">
      <alignment horizontal="center" vertical="top" wrapText="1"/>
      <protection/>
    </xf>
    <xf numFmtId="4" fontId="0" fillId="0" borderId="0" xfId="864" applyNumberFormat="1" applyFont="1" applyFill="1" applyBorder="1" applyAlignment="1">
      <alignment horizontal="right" vertical="top"/>
      <protection/>
    </xf>
    <xf numFmtId="1" fontId="0" fillId="0" borderId="0" xfId="863" applyNumberFormat="1" applyFont="1" applyFill="1">
      <alignment/>
      <protection/>
    </xf>
    <xf numFmtId="4" fontId="92" fillId="0" borderId="0" xfId="863" applyNumberFormat="1" applyFont="1" applyFill="1" applyAlignment="1">
      <alignment horizontal="right" vertical="top"/>
      <protection/>
    </xf>
    <xf numFmtId="4" fontId="92" fillId="0" borderId="0" xfId="863" applyNumberFormat="1" applyFont="1" applyFill="1" applyBorder="1" applyAlignment="1">
      <alignment horizontal="right" vertical="top"/>
      <protection/>
    </xf>
    <xf numFmtId="4" fontId="2" fillId="0" borderId="0" xfId="862" applyNumberFormat="1" applyFont="1" applyFill="1" applyAlignment="1">
      <alignment vertical="top"/>
      <protection/>
    </xf>
    <xf numFmtId="0" fontId="20" fillId="0" borderId="0" xfId="0" applyFont="1" applyFill="1" applyAlignment="1" quotePrefix="1">
      <alignment vertical="top"/>
    </xf>
    <xf numFmtId="0" fontId="20" fillId="0" borderId="0" xfId="0" applyFont="1" applyFill="1" applyAlignment="1" quotePrefix="1">
      <alignment horizontal="center" vertical="top"/>
    </xf>
    <xf numFmtId="0" fontId="3" fillId="0" borderId="30" xfId="863" applyFont="1" applyFill="1" applyBorder="1" applyAlignment="1">
      <alignment vertical="top" wrapText="1"/>
      <protection/>
    </xf>
    <xf numFmtId="0" fontId="0" fillId="0" borderId="30" xfId="863" applyFont="1" applyFill="1" applyBorder="1" applyAlignment="1">
      <alignment horizontal="center" vertical="top"/>
      <protection/>
    </xf>
    <xf numFmtId="0" fontId="0" fillId="0" borderId="30" xfId="863" applyFont="1" applyFill="1" applyBorder="1" applyAlignment="1">
      <alignment vertical="top"/>
      <protection/>
    </xf>
    <xf numFmtId="4" fontId="0" fillId="0" borderId="30" xfId="863" applyNumberFormat="1" applyFont="1" applyFill="1" applyBorder="1" applyAlignment="1">
      <alignment horizontal="right" vertical="top"/>
      <protection/>
    </xf>
    <xf numFmtId="0" fontId="0" fillId="0" borderId="31" xfId="863" applyFont="1" applyFill="1" applyBorder="1" applyAlignment="1">
      <alignment horizontal="center" vertical="top"/>
      <protection/>
    </xf>
    <xf numFmtId="4" fontId="2" fillId="0" borderId="0" xfId="862" applyNumberFormat="1" applyFont="1" applyFill="1" applyAlignment="1">
      <alignment horizontal="right" vertical="top"/>
      <protection/>
    </xf>
    <xf numFmtId="0" fontId="0" fillId="0" borderId="0" xfId="0" applyFont="1" applyFill="1" applyAlignment="1">
      <alignment vertical="top"/>
    </xf>
    <xf numFmtId="4" fontId="0" fillId="0" borderId="0" xfId="0" applyNumberFormat="1" applyFont="1" applyFill="1" applyBorder="1" applyAlignment="1">
      <alignment horizontal="right" vertical="top"/>
    </xf>
    <xf numFmtId="0" fontId="0" fillId="0" borderId="0" xfId="867" applyFont="1" applyFill="1" applyBorder="1" applyAlignment="1" applyProtection="1">
      <alignment horizontal="right" wrapText="1"/>
      <protection/>
    </xf>
    <xf numFmtId="0" fontId="71" fillId="0" borderId="32" xfId="863" applyFont="1" applyFill="1" applyBorder="1" applyAlignment="1">
      <alignment vertical="top" wrapText="1"/>
      <protection/>
    </xf>
    <xf numFmtId="4" fontId="71" fillId="0" borderId="32" xfId="863" applyNumberFormat="1" applyFont="1" applyFill="1" applyBorder="1" applyAlignment="1">
      <alignment vertical="top"/>
      <protection/>
    </xf>
    <xf numFmtId="0" fontId="69" fillId="0" borderId="0" xfId="863" applyFont="1" applyBorder="1" applyAlignment="1">
      <alignment vertical="top" wrapText="1"/>
      <protection/>
    </xf>
    <xf numFmtId="0" fontId="8" fillId="0" borderId="0" xfId="863" applyFont="1" applyAlignment="1">
      <alignment vertical="top" wrapText="1"/>
      <protection/>
    </xf>
    <xf numFmtId="0" fontId="0" fillId="0" borderId="0" xfId="0" applyAlignment="1">
      <alignment/>
    </xf>
    <xf numFmtId="0" fontId="11" fillId="0" borderId="0" xfId="863" applyFont="1" applyAlignment="1">
      <alignment horizontal="left" vertical="top" wrapText="1"/>
      <protection/>
    </xf>
    <xf numFmtId="0" fontId="23" fillId="0" borderId="0" xfId="0" applyFont="1" applyAlignment="1">
      <alignment horizontal="left" vertical="top" wrapText="1"/>
    </xf>
    <xf numFmtId="0" fontId="3" fillId="0" borderId="0" xfId="863" applyFont="1" applyAlignment="1">
      <alignment horizontal="left" vertical="top" wrapText="1"/>
      <protection/>
    </xf>
    <xf numFmtId="0" fontId="3" fillId="0" borderId="0" xfId="0" applyFont="1" applyAlignment="1">
      <alignment vertical="top"/>
    </xf>
    <xf numFmtId="0" fontId="3" fillId="0" borderId="0" xfId="0" applyFont="1" applyAlignment="1">
      <alignment vertical="top" wrapText="1"/>
    </xf>
    <xf numFmtId="0" fontId="0" fillId="0" borderId="0" xfId="0" applyFont="1" applyAlignment="1">
      <alignment vertical="top" wrapText="1"/>
    </xf>
    <xf numFmtId="0" fontId="0" fillId="0" borderId="0" xfId="0" applyFont="1" applyAlignment="1">
      <alignment/>
    </xf>
    <xf numFmtId="0" fontId="17" fillId="0" borderId="0" xfId="865" applyFont="1" applyFill="1" applyBorder="1" applyAlignment="1">
      <alignment vertical="top" wrapText="1"/>
      <protection/>
    </xf>
    <xf numFmtId="0" fontId="3" fillId="0" borderId="0" xfId="0" applyFont="1" applyBorder="1" applyAlignment="1">
      <alignment vertical="top"/>
    </xf>
    <xf numFmtId="0" fontId="11" fillId="0" borderId="0" xfId="863" applyFont="1" applyAlignment="1">
      <alignment/>
      <protection/>
    </xf>
    <xf numFmtId="0" fontId="23" fillId="0" borderId="0" xfId="0" applyFont="1" applyAlignment="1">
      <alignment/>
    </xf>
    <xf numFmtId="0" fontId="0" fillId="0" borderId="0" xfId="0" applyFont="1" applyAlignment="1">
      <alignment vertical="top" wrapText="1"/>
    </xf>
    <xf numFmtId="0" fontId="0" fillId="0" borderId="0" xfId="0" applyFont="1" applyAlignment="1">
      <alignment/>
    </xf>
    <xf numFmtId="0" fontId="3" fillId="0" borderId="0" xfId="0" applyFont="1" applyAlignment="1">
      <alignment wrapText="1"/>
    </xf>
    <xf numFmtId="0" fontId="0" fillId="0" borderId="0" xfId="863" applyFont="1" applyAlignment="1">
      <alignment horizontal="left" vertical="top" wrapText="1"/>
      <protection/>
    </xf>
    <xf numFmtId="0" fontId="0" fillId="0" borderId="0" xfId="0" applyFont="1" applyAlignment="1">
      <alignment vertical="top"/>
    </xf>
    <xf numFmtId="0" fontId="11" fillId="0" borderId="0" xfId="863" applyFont="1" applyBorder="1" applyAlignment="1">
      <alignment horizontal="left" vertical="top" wrapText="1"/>
      <protection/>
    </xf>
    <xf numFmtId="0" fontId="23" fillId="0" borderId="0" xfId="0" applyFont="1" applyAlignment="1">
      <alignment vertical="top"/>
    </xf>
    <xf numFmtId="0" fontId="3" fillId="0" borderId="0" xfId="863" applyFont="1" applyBorder="1" applyAlignment="1">
      <alignment horizontal="left" vertical="top" wrapText="1"/>
      <protection/>
    </xf>
    <xf numFmtId="0" fontId="0" fillId="0" borderId="0" xfId="581" applyFont="1" applyBorder="1" applyAlignment="1">
      <alignment vertical="top" wrapText="1"/>
      <protection/>
    </xf>
  </cellXfs>
  <cellStyles count="1086">
    <cellStyle name="Normal" xfId="0"/>
    <cellStyle name="_alpina" xfId="15"/>
    <cellStyle name="_dostop" xfId="16"/>
    <cellStyle name="_Elbego_AC BAZA LOGATEC ČISTILNA NAPRAVA_261" xfId="17"/>
    <cellStyle name="_elinam_DS7400 požar_572" xfId="18"/>
    <cellStyle name="_KRM in REG" xfId="19"/>
    <cellStyle name="_KRM in REG 2" xfId="20"/>
    <cellStyle name="_KRM in REG_100301_EI_Popis_Poker room-PZR-s cenami_01" xfId="21"/>
    <cellStyle name="_popis mirage" xfId="22"/>
    <cellStyle name="_pristop (1)" xfId="23"/>
    <cellStyle name="_REGULACIJA SVETIL" xfId="24"/>
    <cellStyle name="_REGULACIJA SVETIL 2" xfId="25"/>
    <cellStyle name="_REGULACIJA SVETIL_100301_EI_Popis_Poker room-PZR-s cenami_01" xfId="26"/>
    <cellStyle name="_SVETILA " xfId="27"/>
    <cellStyle name="_SVETILA  2" xfId="28"/>
    <cellStyle name="_SVETILA _100301_EI_Popis_Poker room-PZR-s cenami_01" xfId="29"/>
    <cellStyle name="20 % – Poudarek1" xfId="30"/>
    <cellStyle name="20 % – Poudarek1 2" xfId="31"/>
    <cellStyle name="20 % – Poudarek2" xfId="32"/>
    <cellStyle name="20 % – Poudarek2 2" xfId="33"/>
    <cellStyle name="20 % – Poudarek3" xfId="34"/>
    <cellStyle name="20 % – Poudarek3 2" xfId="35"/>
    <cellStyle name="20 % – Poudarek4" xfId="36"/>
    <cellStyle name="20 % – Poudarek4 2" xfId="37"/>
    <cellStyle name="20 % – Poudarek5" xfId="38"/>
    <cellStyle name="20 % – Poudarek5 2" xfId="39"/>
    <cellStyle name="20 % – Poudarek6" xfId="40"/>
    <cellStyle name="20 % – Poudarek6 2" xfId="41"/>
    <cellStyle name="20% - Accent1" xfId="42"/>
    <cellStyle name="20% - Accent1 2 2" xfId="43"/>
    <cellStyle name="20% - Accent1 2 3" xfId="44"/>
    <cellStyle name="20% - Accent1 3 2" xfId="45"/>
    <cellStyle name="20% - Accent1 3 3" xfId="46"/>
    <cellStyle name="20% - Accent1 4 2" xfId="47"/>
    <cellStyle name="20% - Accent1 4 3" xfId="48"/>
    <cellStyle name="20% - Accent1 5 2" xfId="49"/>
    <cellStyle name="20% - Accent1 5 3" xfId="50"/>
    <cellStyle name="20% - Accent1_aa osnova za ponudbe" xfId="51"/>
    <cellStyle name="20% - Accent2" xfId="52"/>
    <cellStyle name="20% - Accent2 2 2" xfId="53"/>
    <cellStyle name="20% - Accent2 2 3" xfId="54"/>
    <cellStyle name="20% - Accent2 3 2" xfId="55"/>
    <cellStyle name="20% - Accent2 3 3" xfId="56"/>
    <cellStyle name="20% - Accent2 4 2" xfId="57"/>
    <cellStyle name="20% - Accent2 4 3" xfId="58"/>
    <cellStyle name="20% - Accent2 5 2" xfId="59"/>
    <cellStyle name="20% - Accent2 5 3" xfId="60"/>
    <cellStyle name="20% - Accent2_aa osnova za ponudbe" xfId="61"/>
    <cellStyle name="20% - Accent3" xfId="62"/>
    <cellStyle name="20% - Accent3 2 2" xfId="63"/>
    <cellStyle name="20% - Accent3 2 3" xfId="64"/>
    <cellStyle name="20% - Accent3 3 2" xfId="65"/>
    <cellStyle name="20% - Accent3 3 3" xfId="66"/>
    <cellStyle name="20% - Accent3 4 2" xfId="67"/>
    <cellStyle name="20% - Accent3 4 3" xfId="68"/>
    <cellStyle name="20% - Accent3 5 2" xfId="69"/>
    <cellStyle name="20% - Accent3 5 3" xfId="70"/>
    <cellStyle name="20% - Accent3_aa osnova za ponudbe" xfId="71"/>
    <cellStyle name="20% - Accent4" xfId="72"/>
    <cellStyle name="20% - Accent4 2 2" xfId="73"/>
    <cellStyle name="20% - Accent4 2 3" xfId="74"/>
    <cellStyle name="20% - Accent4 3 2" xfId="75"/>
    <cellStyle name="20% - Accent4 3 3" xfId="76"/>
    <cellStyle name="20% - Accent4 4 2" xfId="77"/>
    <cellStyle name="20% - Accent4 4 3" xfId="78"/>
    <cellStyle name="20% - Accent4 5 2" xfId="79"/>
    <cellStyle name="20% - Accent4 5 3" xfId="80"/>
    <cellStyle name="20% - Accent4_aa osnova za ponudbe" xfId="81"/>
    <cellStyle name="20% - Accent5" xfId="82"/>
    <cellStyle name="20% - Accent5 2 2" xfId="83"/>
    <cellStyle name="20% - Accent5 2 3" xfId="84"/>
    <cellStyle name="20% - Accent5 3 2" xfId="85"/>
    <cellStyle name="20% - Accent5 3 3" xfId="86"/>
    <cellStyle name="20% - Accent5 4 2" xfId="87"/>
    <cellStyle name="20% - Accent5 4 3" xfId="88"/>
    <cellStyle name="20% - Accent5 5 2" xfId="89"/>
    <cellStyle name="20% - Accent5 5 3" xfId="90"/>
    <cellStyle name="20% - Accent5_aa osnova za ponudbe" xfId="91"/>
    <cellStyle name="20% - Accent6" xfId="92"/>
    <cellStyle name="20% - Accent6 2 2" xfId="93"/>
    <cellStyle name="20% - Accent6 2 3" xfId="94"/>
    <cellStyle name="20% - Accent6 3 2" xfId="95"/>
    <cellStyle name="20% - Accent6 3 3" xfId="96"/>
    <cellStyle name="20% - Accent6 4 2" xfId="97"/>
    <cellStyle name="20% - Accent6 4 3" xfId="98"/>
    <cellStyle name="20% - Accent6 5 2" xfId="99"/>
    <cellStyle name="20% - Accent6 5 3" xfId="100"/>
    <cellStyle name="20% - Accent6_aa osnova za ponudbe" xfId="101"/>
    <cellStyle name="40 % – Poudarek1" xfId="102"/>
    <cellStyle name="40 % – Poudarek1 2" xfId="103"/>
    <cellStyle name="40 % – Poudarek2" xfId="104"/>
    <cellStyle name="40 % – Poudarek2 2" xfId="105"/>
    <cellStyle name="40 % – Poudarek3" xfId="106"/>
    <cellStyle name="40 % – Poudarek3 2" xfId="107"/>
    <cellStyle name="40 % – Poudarek4" xfId="108"/>
    <cellStyle name="40 % – Poudarek4 2" xfId="109"/>
    <cellStyle name="40 % – Poudarek5" xfId="110"/>
    <cellStyle name="40 % – Poudarek5 2" xfId="111"/>
    <cellStyle name="40 % – Poudarek6" xfId="112"/>
    <cellStyle name="40 % – Poudarek6 2" xfId="113"/>
    <cellStyle name="40% - Accent1" xfId="114"/>
    <cellStyle name="40% - Accent1 2 2" xfId="115"/>
    <cellStyle name="40% - Accent1 2 3" xfId="116"/>
    <cellStyle name="40% - Accent1 3 2" xfId="117"/>
    <cellStyle name="40% - Accent1 3 3" xfId="118"/>
    <cellStyle name="40% - Accent1 4 2" xfId="119"/>
    <cellStyle name="40% - Accent1 4 3" xfId="120"/>
    <cellStyle name="40% - Accent1 5 2" xfId="121"/>
    <cellStyle name="40% - Accent1 5 3" xfId="122"/>
    <cellStyle name="40% - Accent1_aa osnova za ponudbe" xfId="123"/>
    <cellStyle name="40% - Accent2" xfId="124"/>
    <cellStyle name="40% - Accent2 2 2" xfId="125"/>
    <cellStyle name="40% - Accent2 2 3" xfId="126"/>
    <cellStyle name="40% - Accent2 3 2" xfId="127"/>
    <cellStyle name="40% - Accent2 3 3" xfId="128"/>
    <cellStyle name="40% - Accent2 4 2" xfId="129"/>
    <cellStyle name="40% - Accent2 4 3" xfId="130"/>
    <cellStyle name="40% - Accent2 5 2" xfId="131"/>
    <cellStyle name="40% - Accent2 5 3" xfId="132"/>
    <cellStyle name="40% - Accent2_aa osnova za ponudbe" xfId="133"/>
    <cellStyle name="40% - Accent3" xfId="134"/>
    <cellStyle name="40% - Accent3 2 2" xfId="135"/>
    <cellStyle name="40% - Accent3 2 3" xfId="136"/>
    <cellStyle name="40% - Accent3 3 2" xfId="137"/>
    <cellStyle name="40% - Accent3 3 3" xfId="138"/>
    <cellStyle name="40% - Accent3 4 2" xfId="139"/>
    <cellStyle name="40% - Accent3 4 3" xfId="140"/>
    <cellStyle name="40% - Accent3 5 2" xfId="141"/>
    <cellStyle name="40% - Accent3 5 3" xfId="142"/>
    <cellStyle name="40% - Accent3_aa osnova za ponudbe" xfId="143"/>
    <cellStyle name="40% - Accent4" xfId="144"/>
    <cellStyle name="40% - Accent4 2 2" xfId="145"/>
    <cellStyle name="40% - Accent4 2 3" xfId="146"/>
    <cellStyle name="40% - Accent4 3 2" xfId="147"/>
    <cellStyle name="40% - Accent4 3 3" xfId="148"/>
    <cellStyle name="40% - Accent4 4 2" xfId="149"/>
    <cellStyle name="40% - Accent4 4 3" xfId="150"/>
    <cellStyle name="40% - Accent4 5 2" xfId="151"/>
    <cellStyle name="40% - Accent4 5 3" xfId="152"/>
    <cellStyle name="40% - Accent4_aa osnova za ponudbe" xfId="153"/>
    <cellStyle name="40% - Accent5" xfId="154"/>
    <cellStyle name="40% - Accent5 2 2" xfId="155"/>
    <cellStyle name="40% - Accent5 2 3" xfId="156"/>
    <cellStyle name="40% - Accent5 3 2" xfId="157"/>
    <cellStyle name="40% - Accent5 3 3" xfId="158"/>
    <cellStyle name="40% - Accent5 4 2" xfId="159"/>
    <cellStyle name="40% - Accent5 4 3" xfId="160"/>
    <cellStyle name="40% - Accent5 5 2" xfId="161"/>
    <cellStyle name="40% - Accent5 5 3" xfId="162"/>
    <cellStyle name="40% - Accent5_aa osnova za ponudbe" xfId="163"/>
    <cellStyle name="40% - Accent6" xfId="164"/>
    <cellStyle name="40% - Accent6 2 2" xfId="165"/>
    <cellStyle name="40% - Accent6 2 3" xfId="166"/>
    <cellStyle name="40% - Accent6 3 2" xfId="167"/>
    <cellStyle name="40% - Accent6 3 3" xfId="168"/>
    <cellStyle name="40% - Accent6 4 2" xfId="169"/>
    <cellStyle name="40% - Accent6 4 3" xfId="170"/>
    <cellStyle name="40% - Accent6 5 2" xfId="171"/>
    <cellStyle name="40% - Accent6 5 3" xfId="172"/>
    <cellStyle name="40% - Accent6_aa osnova za ponudbe" xfId="173"/>
    <cellStyle name="60 % – Poudarek1" xfId="174"/>
    <cellStyle name="60 % – Poudarek1 2" xfId="175"/>
    <cellStyle name="60 % – Poudarek2" xfId="176"/>
    <cellStyle name="60 % – Poudarek2 2" xfId="177"/>
    <cellStyle name="60 % – Poudarek3" xfId="178"/>
    <cellStyle name="60 % – Poudarek3 2" xfId="179"/>
    <cellStyle name="60 % – Poudarek4" xfId="180"/>
    <cellStyle name="60 % – Poudarek4 2" xfId="181"/>
    <cellStyle name="60 % – Poudarek5" xfId="182"/>
    <cellStyle name="60 % – Poudarek5 2" xfId="183"/>
    <cellStyle name="60 % – Poudarek6" xfId="184"/>
    <cellStyle name="60 % – Poudarek6 2" xfId="185"/>
    <cellStyle name="60% - Accent1" xfId="186"/>
    <cellStyle name="60% - Accent1 2 2" xfId="187"/>
    <cellStyle name="60% - Accent1 2 3" xfId="188"/>
    <cellStyle name="60% - Accent1 3 2" xfId="189"/>
    <cellStyle name="60% - Accent1 3 3" xfId="190"/>
    <cellStyle name="60% - Accent1 4 2" xfId="191"/>
    <cellStyle name="60% - Accent1 4 3" xfId="192"/>
    <cellStyle name="60% - Accent1 5 2" xfId="193"/>
    <cellStyle name="60% - Accent1 5 3" xfId="194"/>
    <cellStyle name="60% - Accent1_aa osnova za ponudbe" xfId="195"/>
    <cellStyle name="60% - Accent2" xfId="196"/>
    <cellStyle name="60% - Accent2 2 2" xfId="197"/>
    <cellStyle name="60% - Accent2 2 3" xfId="198"/>
    <cellStyle name="60% - Accent2 3 2" xfId="199"/>
    <cellStyle name="60% - Accent2 3 3" xfId="200"/>
    <cellStyle name="60% - Accent2 4 2" xfId="201"/>
    <cellStyle name="60% - Accent2 4 3" xfId="202"/>
    <cellStyle name="60% - Accent2 5 2" xfId="203"/>
    <cellStyle name="60% - Accent2 5 3" xfId="204"/>
    <cellStyle name="60% - Accent2_aa osnova za ponudbe" xfId="205"/>
    <cellStyle name="60% - Accent3" xfId="206"/>
    <cellStyle name="60% - Accent3 2 2" xfId="207"/>
    <cellStyle name="60% - Accent3 2 3" xfId="208"/>
    <cellStyle name="60% - Accent3 3 2" xfId="209"/>
    <cellStyle name="60% - Accent3 3 3" xfId="210"/>
    <cellStyle name="60% - Accent3 4 2" xfId="211"/>
    <cellStyle name="60% - Accent3 4 3" xfId="212"/>
    <cellStyle name="60% - Accent3 5 2" xfId="213"/>
    <cellStyle name="60% - Accent3 5 3" xfId="214"/>
    <cellStyle name="60% - Accent3_aa osnova za ponudbe" xfId="215"/>
    <cellStyle name="60% - Accent4" xfId="216"/>
    <cellStyle name="60% - Accent4 2 2" xfId="217"/>
    <cellStyle name="60% - Accent4 2 3" xfId="218"/>
    <cellStyle name="60% - Accent4 3 2" xfId="219"/>
    <cellStyle name="60% - Accent4 3 3" xfId="220"/>
    <cellStyle name="60% - Accent4 4 2" xfId="221"/>
    <cellStyle name="60% - Accent4 4 3" xfId="222"/>
    <cellStyle name="60% - Accent4 5 2" xfId="223"/>
    <cellStyle name="60% - Accent4 5 3" xfId="224"/>
    <cellStyle name="60% - Accent4_aa osnova za ponudbe" xfId="225"/>
    <cellStyle name="60% - Accent5" xfId="226"/>
    <cellStyle name="60% - Accent5 2 2" xfId="227"/>
    <cellStyle name="60% - Accent5 2 3" xfId="228"/>
    <cellStyle name="60% - Accent5 3 2" xfId="229"/>
    <cellStyle name="60% - Accent5 3 3" xfId="230"/>
    <cellStyle name="60% - Accent5 4 2" xfId="231"/>
    <cellStyle name="60% - Accent5 4 3" xfId="232"/>
    <cellStyle name="60% - Accent5 5 2" xfId="233"/>
    <cellStyle name="60% - Accent5 5 3" xfId="234"/>
    <cellStyle name="60% - Accent5_aa osnova za ponudbe" xfId="235"/>
    <cellStyle name="60% - Accent6" xfId="236"/>
    <cellStyle name="60% - Accent6 2 2" xfId="237"/>
    <cellStyle name="60% - Accent6 2 3" xfId="238"/>
    <cellStyle name="60% - Accent6 3 2" xfId="239"/>
    <cellStyle name="60% - Accent6 3 3" xfId="240"/>
    <cellStyle name="60% - Accent6 4 2" xfId="241"/>
    <cellStyle name="60% - Accent6 4 3" xfId="242"/>
    <cellStyle name="60% - Accent6 5 2" xfId="243"/>
    <cellStyle name="60% - Accent6 5 3" xfId="244"/>
    <cellStyle name="60% - Accent6_aa osnova za ponudbe" xfId="245"/>
    <cellStyle name="Accent1" xfId="246"/>
    <cellStyle name="Accent1 - 20%" xfId="247"/>
    <cellStyle name="Accent1 - 20% 2" xfId="248"/>
    <cellStyle name="Accent1 - 20% 3" xfId="249"/>
    <cellStyle name="Accent1 - 40%" xfId="250"/>
    <cellStyle name="Accent1 - 40% 2" xfId="251"/>
    <cellStyle name="Accent1 - 40% 3" xfId="252"/>
    <cellStyle name="Accent1 - 60%" xfId="253"/>
    <cellStyle name="Accent1 2 2" xfId="254"/>
    <cellStyle name="Accent1 2 3" xfId="255"/>
    <cellStyle name="Accent1 3 2" xfId="256"/>
    <cellStyle name="Accent1 3 3" xfId="257"/>
    <cellStyle name="Accent1 4 2" xfId="258"/>
    <cellStyle name="Accent1 4 3" xfId="259"/>
    <cellStyle name="Accent1 5 2" xfId="260"/>
    <cellStyle name="Accent1 5 3" xfId="261"/>
    <cellStyle name="Accent1_aa osnova za ponudbe" xfId="262"/>
    <cellStyle name="Accent2" xfId="263"/>
    <cellStyle name="Accent2 - 20%" xfId="264"/>
    <cellStyle name="Accent2 - 20% 2" xfId="265"/>
    <cellStyle name="Accent2 - 20% 3" xfId="266"/>
    <cellStyle name="Accent2 - 40%" xfId="267"/>
    <cellStyle name="Accent2 - 40% 2" xfId="268"/>
    <cellStyle name="Accent2 - 40% 3" xfId="269"/>
    <cellStyle name="Accent2 - 60%" xfId="270"/>
    <cellStyle name="Accent2 2 2" xfId="271"/>
    <cellStyle name="Accent2 2 3" xfId="272"/>
    <cellStyle name="Accent2 3 2" xfId="273"/>
    <cellStyle name="Accent2 3 3" xfId="274"/>
    <cellStyle name="Accent2 4 2" xfId="275"/>
    <cellStyle name="Accent2 4 3" xfId="276"/>
    <cellStyle name="Accent2 5 2" xfId="277"/>
    <cellStyle name="Accent2 5 3" xfId="278"/>
    <cellStyle name="Accent2_aa osnova za ponudbe" xfId="279"/>
    <cellStyle name="Accent3" xfId="280"/>
    <cellStyle name="Accent3 - 20%" xfId="281"/>
    <cellStyle name="Accent3 - 20% 2" xfId="282"/>
    <cellStyle name="Accent3 - 20% 3" xfId="283"/>
    <cellStyle name="Accent3 - 40%" xfId="284"/>
    <cellStyle name="Accent3 - 40% 2" xfId="285"/>
    <cellStyle name="Accent3 - 40% 3" xfId="286"/>
    <cellStyle name="Accent3 - 60%" xfId="287"/>
    <cellStyle name="Accent3 2 2" xfId="288"/>
    <cellStyle name="Accent3 2 3" xfId="289"/>
    <cellStyle name="Accent3 3 2" xfId="290"/>
    <cellStyle name="Accent3 3 3" xfId="291"/>
    <cellStyle name="Accent3 4 2" xfId="292"/>
    <cellStyle name="Accent3 4 3" xfId="293"/>
    <cellStyle name="Accent3 5 2" xfId="294"/>
    <cellStyle name="Accent3 5 3" xfId="295"/>
    <cellStyle name="Accent3_aa osnova za ponudbe" xfId="296"/>
    <cellStyle name="Accent4" xfId="297"/>
    <cellStyle name="Accent4 - 20%" xfId="298"/>
    <cellStyle name="Accent4 - 20% 2" xfId="299"/>
    <cellStyle name="Accent4 - 20% 3" xfId="300"/>
    <cellStyle name="Accent4 - 40%" xfId="301"/>
    <cellStyle name="Accent4 - 40% 2" xfId="302"/>
    <cellStyle name="Accent4 - 40% 3" xfId="303"/>
    <cellStyle name="Accent4 - 60%" xfId="304"/>
    <cellStyle name="Accent4 2 2" xfId="305"/>
    <cellStyle name="Accent4 2 3" xfId="306"/>
    <cellStyle name="Accent4 3 2" xfId="307"/>
    <cellStyle name="Accent4 3 3" xfId="308"/>
    <cellStyle name="Accent4 4 2" xfId="309"/>
    <cellStyle name="Accent4 4 3" xfId="310"/>
    <cellStyle name="Accent4 5 2" xfId="311"/>
    <cellStyle name="Accent4 5 3" xfId="312"/>
    <cellStyle name="Accent4_aa osnova za ponudbe" xfId="313"/>
    <cellStyle name="Accent5" xfId="314"/>
    <cellStyle name="Accent5 - 20%" xfId="315"/>
    <cellStyle name="Accent5 - 20% 2" xfId="316"/>
    <cellStyle name="Accent5 - 20% 3" xfId="317"/>
    <cellStyle name="Accent5 - 40%" xfId="318"/>
    <cellStyle name="Accent5 - 40% 2" xfId="319"/>
    <cellStyle name="Accent5 - 40% 3" xfId="320"/>
    <cellStyle name="Accent5 - 60%" xfId="321"/>
    <cellStyle name="Accent5 2 2" xfId="322"/>
    <cellStyle name="Accent5 2 3" xfId="323"/>
    <cellStyle name="Accent5 3 2" xfId="324"/>
    <cellStyle name="Accent5 3 3" xfId="325"/>
    <cellStyle name="Accent5 4 2" xfId="326"/>
    <cellStyle name="Accent5 4 3" xfId="327"/>
    <cellStyle name="Accent5 5 2" xfId="328"/>
    <cellStyle name="Accent5 5 3" xfId="329"/>
    <cellStyle name="Accent5_aa osnova za ponudbe" xfId="330"/>
    <cellStyle name="Accent6" xfId="331"/>
    <cellStyle name="Accent6 - 20%" xfId="332"/>
    <cellStyle name="Accent6 - 20% 2" xfId="333"/>
    <cellStyle name="Accent6 - 20% 3" xfId="334"/>
    <cellStyle name="Accent6 - 40%" xfId="335"/>
    <cellStyle name="Accent6 - 40% 2" xfId="336"/>
    <cellStyle name="Accent6 - 40% 3" xfId="337"/>
    <cellStyle name="Accent6 - 60%" xfId="338"/>
    <cellStyle name="Accent6 2 2" xfId="339"/>
    <cellStyle name="Accent6 2 3" xfId="340"/>
    <cellStyle name="Accent6 3 2" xfId="341"/>
    <cellStyle name="Accent6 3 3" xfId="342"/>
    <cellStyle name="Accent6 4 2" xfId="343"/>
    <cellStyle name="Accent6 4 3" xfId="344"/>
    <cellStyle name="Accent6 5 2" xfId="345"/>
    <cellStyle name="Accent6 5 3" xfId="346"/>
    <cellStyle name="Accent6_aa osnova za ponudbe" xfId="347"/>
    <cellStyle name="Bad" xfId="348"/>
    <cellStyle name="Bad 2 2" xfId="349"/>
    <cellStyle name="Bad 2 3" xfId="350"/>
    <cellStyle name="Bad 3 2" xfId="351"/>
    <cellStyle name="Bad 3 3" xfId="352"/>
    <cellStyle name="Bad 4 2" xfId="353"/>
    <cellStyle name="Bad 4 3" xfId="354"/>
    <cellStyle name="Bad 5 2" xfId="355"/>
    <cellStyle name="Bad 5 3" xfId="356"/>
    <cellStyle name="Bad_aa osnova za ponudbe" xfId="357"/>
    <cellStyle name="Calculation" xfId="358"/>
    <cellStyle name="Calculation 2 2" xfId="359"/>
    <cellStyle name="Calculation 2 3" xfId="360"/>
    <cellStyle name="Calculation 3 2" xfId="361"/>
    <cellStyle name="Calculation 3 3" xfId="362"/>
    <cellStyle name="Calculation 4 2" xfId="363"/>
    <cellStyle name="Calculation 4 3" xfId="364"/>
    <cellStyle name="Calculation 5 2" xfId="365"/>
    <cellStyle name="Calculation 5 3" xfId="366"/>
    <cellStyle name="Calculation_aa osnova za ponudbe" xfId="367"/>
    <cellStyle name="Cancel" xfId="368"/>
    <cellStyle name="Check Cell" xfId="369"/>
    <cellStyle name="Check Cell 2 2" xfId="370"/>
    <cellStyle name="Check Cell 2 3" xfId="371"/>
    <cellStyle name="Check Cell 3 2" xfId="372"/>
    <cellStyle name="Check Cell 3 3" xfId="373"/>
    <cellStyle name="Check Cell 4 2" xfId="374"/>
    <cellStyle name="Check Cell 4 3" xfId="375"/>
    <cellStyle name="Check Cell 5 2" xfId="376"/>
    <cellStyle name="Check Cell 5 3" xfId="377"/>
    <cellStyle name="Check Cell_aa osnova za ponudbe" xfId="378"/>
    <cellStyle name="Comma [0] 2" xfId="379"/>
    <cellStyle name="Comma 2" xfId="380"/>
    <cellStyle name="Comma 3" xfId="381"/>
    <cellStyle name="Comma_Sheet1" xfId="382"/>
    <cellStyle name="Comma0" xfId="383"/>
    <cellStyle name="Comma0 2" xfId="384"/>
    <cellStyle name="Currency0" xfId="385"/>
    <cellStyle name="Currency0 2" xfId="386"/>
    <cellStyle name="Date" xfId="387"/>
    <cellStyle name="Date 2" xfId="388"/>
    <cellStyle name="Dobro" xfId="389"/>
    <cellStyle name="Dobro 2" xfId="390"/>
    <cellStyle name="Element-delo" xfId="391"/>
    <cellStyle name="Element-delo 2" xfId="392"/>
    <cellStyle name="Element-delo 3" xfId="393"/>
    <cellStyle name="Element-delo 3 2" xfId="394"/>
    <cellStyle name="Element-delo 4" xfId="395"/>
    <cellStyle name="Element-delo 5" xfId="396"/>
    <cellStyle name="Element-delo 6" xfId="397"/>
    <cellStyle name="Element-delo_2746-126-Apl-OŠ-SB-pvn-plin-vvn-video-ure-ozv" xfId="398"/>
    <cellStyle name="Emphasis 1" xfId="399"/>
    <cellStyle name="Emphasis 2" xfId="400"/>
    <cellStyle name="Emphasis 3" xfId="401"/>
    <cellStyle name="Euro" xfId="402"/>
    <cellStyle name="Euro 10" xfId="403"/>
    <cellStyle name="Euro 11" xfId="404"/>
    <cellStyle name="Euro 2" xfId="405"/>
    <cellStyle name="Euro 2 2" xfId="406"/>
    <cellStyle name="Euro 2 3" xfId="407"/>
    <cellStyle name="Euro 2 4" xfId="408"/>
    <cellStyle name="Euro 3" xfId="409"/>
    <cellStyle name="Euro 3 2" xfId="410"/>
    <cellStyle name="Euro 3 3" xfId="411"/>
    <cellStyle name="Euro 4" xfId="412"/>
    <cellStyle name="Euro 4 2" xfId="413"/>
    <cellStyle name="Euro 4 3" xfId="414"/>
    <cellStyle name="Euro 5" xfId="415"/>
    <cellStyle name="Euro 5 2" xfId="416"/>
    <cellStyle name="Euro 5 3" xfId="417"/>
    <cellStyle name="Euro 6" xfId="418"/>
    <cellStyle name="Euro 6 2" xfId="419"/>
    <cellStyle name="Euro 6 3" xfId="420"/>
    <cellStyle name="Euro 7" xfId="421"/>
    <cellStyle name="Euro 8" xfId="422"/>
    <cellStyle name="Euro 9" xfId="423"/>
    <cellStyle name="Excel Built-in Normal" xfId="424"/>
    <cellStyle name="Explanatory Text" xfId="425"/>
    <cellStyle name="Explanatory Text 2 2" xfId="426"/>
    <cellStyle name="Explanatory Text 2 3" xfId="427"/>
    <cellStyle name="Explanatory Text 3 2" xfId="428"/>
    <cellStyle name="Explanatory Text 3 3" xfId="429"/>
    <cellStyle name="Explanatory Text 4 2" xfId="430"/>
    <cellStyle name="Explanatory Text 4 3" xfId="431"/>
    <cellStyle name="Explanatory Text 5 2" xfId="432"/>
    <cellStyle name="Explanatory Text 5 3" xfId="433"/>
    <cellStyle name="Explanatory Text_aa osnova za ponudbe" xfId="434"/>
    <cellStyle name="Fixed" xfId="435"/>
    <cellStyle name="Fixed 2" xfId="436"/>
    <cellStyle name="Followed Hyperlink_SISTEMI objekt minerva" xfId="437"/>
    <cellStyle name="Good" xfId="438"/>
    <cellStyle name="Good 2 2" xfId="439"/>
    <cellStyle name="Good 2 3" xfId="440"/>
    <cellStyle name="Good 3 2" xfId="441"/>
    <cellStyle name="Good 3 3" xfId="442"/>
    <cellStyle name="Good 4 2" xfId="443"/>
    <cellStyle name="Good 4 3" xfId="444"/>
    <cellStyle name="Good 5 2" xfId="445"/>
    <cellStyle name="Good 5 3" xfId="446"/>
    <cellStyle name="Good_aa osnova za ponudbe" xfId="447"/>
    <cellStyle name="Heading" xfId="448"/>
    <cellStyle name="Heading 1" xfId="449"/>
    <cellStyle name="Heading 1 10 2" xfId="450"/>
    <cellStyle name="Heading 1 10 3" xfId="451"/>
    <cellStyle name="Heading 1 2 2" xfId="452"/>
    <cellStyle name="Heading 1 2 3" xfId="453"/>
    <cellStyle name="Heading 1 3 2" xfId="454"/>
    <cellStyle name="Heading 1 3 3" xfId="455"/>
    <cellStyle name="Heading 1 4 2" xfId="456"/>
    <cellStyle name="Heading 1 4 3" xfId="457"/>
    <cellStyle name="Heading 1 5 2" xfId="458"/>
    <cellStyle name="Heading 1 5 3" xfId="459"/>
    <cellStyle name="Heading 1 6 2" xfId="460"/>
    <cellStyle name="Heading 1 6 3" xfId="461"/>
    <cellStyle name="Heading 1 7 2" xfId="462"/>
    <cellStyle name="Heading 1 7 3" xfId="463"/>
    <cellStyle name="Heading 1 8 2" xfId="464"/>
    <cellStyle name="Heading 1 8 3" xfId="465"/>
    <cellStyle name="Heading 1 9 2" xfId="466"/>
    <cellStyle name="Heading 1 9 3" xfId="467"/>
    <cellStyle name="Heading 1_aa osnova za ponudbe" xfId="468"/>
    <cellStyle name="Heading 2" xfId="469"/>
    <cellStyle name="Heading 2 10 2" xfId="470"/>
    <cellStyle name="Heading 2 10 3" xfId="471"/>
    <cellStyle name="Heading 2 2" xfId="472"/>
    <cellStyle name="Heading 2 2 2" xfId="473"/>
    <cellStyle name="Heading 2 2 3" xfId="474"/>
    <cellStyle name="Heading 2 2_SKAPIN knjižnica rakek 022" xfId="475"/>
    <cellStyle name="Heading 2 3 2" xfId="476"/>
    <cellStyle name="Heading 2 3 3" xfId="477"/>
    <cellStyle name="Heading 2 4 2" xfId="478"/>
    <cellStyle name="Heading 2 4 3" xfId="479"/>
    <cellStyle name="Heading 2 5 2" xfId="480"/>
    <cellStyle name="Heading 2 5 3" xfId="481"/>
    <cellStyle name="Heading 2 6 2" xfId="482"/>
    <cellStyle name="Heading 2 6 3" xfId="483"/>
    <cellStyle name="Heading 2 7 2" xfId="484"/>
    <cellStyle name="Heading 2 7 3" xfId="485"/>
    <cellStyle name="Heading 2 8 2" xfId="486"/>
    <cellStyle name="Heading 2 8 3" xfId="487"/>
    <cellStyle name="Heading 2 9 2" xfId="488"/>
    <cellStyle name="Heading 2 9 3" xfId="489"/>
    <cellStyle name="Heading 2_aa osnova za ponudbe" xfId="490"/>
    <cellStyle name="Heading 3" xfId="491"/>
    <cellStyle name="Heading 3 2 2" xfId="492"/>
    <cellStyle name="Heading 3 2 3" xfId="493"/>
    <cellStyle name="Heading 3 3 2" xfId="494"/>
    <cellStyle name="Heading 3 3 3" xfId="495"/>
    <cellStyle name="Heading 3 4 2" xfId="496"/>
    <cellStyle name="Heading 3 4 3" xfId="497"/>
    <cellStyle name="Heading 3 5 2" xfId="498"/>
    <cellStyle name="Heading 3 5 3" xfId="499"/>
    <cellStyle name="Heading 3_aa osnova za ponudbe" xfId="500"/>
    <cellStyle name="Heading 4" xfId="501"/>
    <cellStyle name="Heading 4 2 2" xfId="502"/>
    <cellStyle name="Heading 4 2 3" xfId="503"/>
    <cellStyle name="Heading 4 3 2" xfId="504"/>
    <cellStyle name="Heading 4 3 3" xfId="505"/>
    <cellStyle name="Heading 4 4 2" xfId="506"/>
    <cellStyle name="Heading 4 4 3" xfId="507"/>
    <cellStyle name="Heading 4 5 2" xfId="508"/>
    <cellStyle name="Heading 4 5 3" xfId="509"/>
    <cellStyle name="Heading 4_aa osnova za ponudbe" xfId="510"/>
    <cellStyle name="Heading1" xfId="511"/>
    <cellStyle name="Hyperlink" xfId="512"/>
    <cellStyle name="Hiperpovezava 2" xfId="513"/>
    <cellStyle name="Hiperpovezava 2 2" xfId="514"/>
    <cellStyle name="Hiperpovezava 2 3" xfId="515"/>
    <cellStyle name="Hiperpovezava 2 4" xfId="516"/>
    <cellStyle name="Hiperpovezava 3" xfId="517"/>
    <cellStyle name="Hiperpovezava 3 2" xfId="518"/>
    <cellStyle name="Hyperlink 2" xfId="519"/>
    <cellStyle name="Hyperlink 2 2" xfId="520"/>
    <cellStyle name="Hyperlink 2 2 2" xfId="521"/>
    <cellStyle name="Hyperlink 2 3" xfId="522"/>
    <cellStyle name="Hyperlink 2 4" xfId="523"/>
    <cellStyle name="Hyperlink 2_aa osnova za ponudbe" xfId="524"/>
    <cellStyle name="Hyperlink 3" xfId="525"/>
    <cellStyle name="Hyperlink 3 2" xfId="526"/>
    <cellStyle name="Hyperlink 3_aa osnova za ponudbe" xfId="527"/>
    <cellStyle name="Hyperlink 4" xfId="528"/>
    <cellStyle name="Hyperlink 4 2" xfId="529"/>
    <cellStyle name="Hyperlink 5" xfId="530"/>
    <cellStyle name="Hyperlink 6" xfId="531"/>
    <cellStyle name="Input" xfId="532"/>
    <cellStyle name="Input 2 2" xfId="533"/>
    <cellStyle name="Input 2 3" xfId="534"/>
    <cellStyle name="Input 3 2" xfId="535"/>
    <cellStyle name="Input 3 3" xfId="536"/>
    <cellStyle name="Input 4 2" xfId="537"/>
    <cellStyle name="Input 4 3" xfId="538"/>
    <cellStyle name="Input 5 2" xfId="539"/>
    <cellStyle name="Input 5 3" xfId="540"/>
    <cellStyle name="Input_aa osnova za ponudbe" xfId="541"/>
    <cellStyle name="Izhod" xfId="542"/>
    <cellStyle name="Izhod 2" xfId="543"/>
    <cellStyle name="Keš" xfId="544"/>
    <cellStyle name="Kos" xfId="545"/>
    <cellStyle name="Linked Cell" xfId="546"/>
    <cellStyle name="Linked Cell 2 2" xfId="547"/>
    <cellStyle name="Linked Cell 2 3" xfId="548"/>
    <cellStyle name="Linked Cell 3 2" xfId="549"/>
    <cellStyle name="Linked Cell 3 3" xfId="550"/>
    <cellStyle name="Linked Cell 4 2" xfId="551"/>
    <cellStyle name="Linked Cell 4 3" xfId="552"/>
    <cellStyle name="Linked Cell 5 2" xfId="553"/>
    <cellStyle name="Linked Cell 5 3" xfId="554"/>
    <cellStyle name="Linked Cell_aa osnova za ponudbe" xfId="555"/>
    <cellStyle name="Metri" xfId="556"/>
    <cellStyle name="Naslov" xfId="557"/>
    <cellStyle name="Naslov 1" xfId="558"/>
    <cellStyle name="Naslov 1 1" xfId="559"/>
    <cellStyle name="Naslov 1 1 2" xfId="560"/>
    <cellStyle name="Naslov 1 1_130102_EI_popis_vrtec_PZI" xfId="561"/>
    <cellStyle name="Naslov 1 2" xfId="562"/>
    <cellStyle name="Naslov 1 3" xfId="563"/>
    <cellStyle name="Naslov 2" xfId="564"/>
    <cellStyle name="Naslov 2 2" xfId="565"/>
    <cellStyle name="Naslov 2 3" xfId="566"/>
    <cellStyle name="Naslov 2 4" xfId="567"/>
    <cellStyle name="Naslov 3" xfId="568"/>
    <cellStyle name="Naslov 4" xfId="569"/>
    <cellStyle name="Naslov 5" xfId="570"/>
    <cellStyle name="Navadno 10" xfId="571"/>
    <cellStyle name="Navadno 13" xfId="572"/>
    <cellStyle name="Navadno 13 2" xfId="573"/>
    <cellStyle name="Navadno 13 3" xfId="574"/>
    <cellStyle name="Navadno 16" xfId="575"/>
    <cellStyle name="Navadno 16 2" xfId="576"/>
    <cellStyle name="Navadno 16 3" xfId="577"/>
    <cellStyle name="Navadno 17" xfId="578"/>
    <cellStyle name="Navadno 17 2" xfId="579"/>
    <cellStyle name="Navadno 17 3" xfId="580"/>
    <cellStyle name="Navadno 2" xfId="581"/>
    <cellStyle name="Navadno 2 2" xfId="582"/>
    <cellStyle name="Navadno 2 2 2" xfId="583"/>
    <cellStyle name="Navadno 2 2_130102_EI_popis_vrtec_PZI" xfId="584"/>
    <cellStyle name="Navadno 2 3" xfId="585"/>
    <cellStyle name="Navadno 2 4" xfId="586"/>
    <cellStyle name="Navadno 2 5" xfId="587"/>
    <cellStyle name="Navadno 2 6" xfId="588"/>
    <cellStyle name="Navadno 2 7" xfId="589"/>
    <cellStyle name="Navadno 2 8" xfId="590"/>
    <cellStyle name="Navadno 2 9" xfId="591"/>
    <cellStyle name="Navadno 3" xfId="592"/>
    <cellStyle name="Navadno 3 11" xfId="593"/>
    <cellStyle name="Navadno 3 11 10" xfId="594"/>
    <cellStyle name="Navadno 3 11 10 2" xfId="595"/>
    <cellStyle name="Navadno 3 11 10 2 2" xfId="596"/>
    <cellStyle name="Navadno 3 11 10 2 2 2" xfId="597"/>
    <cellStyle name="Navadno 3 11 10 2 2 3" xfId="598"/>
    <cellStyle name="Navadno 3 11 10 2 2_130102_EI_popis_vrtec_PZI" xfId="599"/>
    <cellStyle name="Navadno 3 11 10 2 3" xfId="600"/>
    <cellStyle name="Navadno 3 11 10 2 4" xfId="601"/>
    <cellStyle name="Navadno 3 11 10 2_130102_EI_popis_vrtec_PZI" xfId="602"/>
    <cellStyle name="Navadno 3 11 10 3" xfId="603"/>
    <cellStyle name="Navadno 3 11 10 3 2" xfId="604"/>
    <cellStyle name="Navadno 3 11 10 3 3" xfId="605"/>
    <cellStyle name="Navadno 3 11 10 3_130102_EI_popis_vrtec_PZI" xfId="606"/>
    <cellStyle name="Navadno 3 11 10 4" xfId="607"/>
    <cellStyle name="Navadno 3 11 10 4 2" xfId="608"/>
    <cellStyle name="Navadno 3 11 10 4 3" xfId="609"/>
    <cellStyle name="Navadno 3 11 10 4_130102_EI_popis_vrtec_PZI" xfId="610"/>
    <cellStyle name="Navadno 3 11 10 5" xfId="611"/>
    <cellStyle name="Navadno 3 11 10 6" xfId="612"/>
    <cellStyle name="Navadno 3 11 10_130102_EI_popis_vrtec_PZI" xfId="613"/>
    <cellStyle name="Navadno 3 11 11" xfId="614"/>
    <cellStyle name="Navadno 3 11 11 2" xfId="615"/>
    <cellStyle name="Navadno 3 11 11 2 2" xfId="616"/>
    <cellStyle name="Navadno 3 11 11 2 2 2" xfId="617"/>
    <cellStyle name="Navadno 3 11 11 2 2 3" xfId="618"/>
    <cellStyle name="Navadno 3 11 11 2 2_130102_EI_popis_vrtec_PZI" xfId="619"/>
    <cellStyle name="Navadno 3 11 11 2 3" xfId="620"/>
    <cellStyle name="Navadno 3 11 11 2 4" xfId="621"/>
    <cellStyle name="Navadno 3 11 11 2_130102_EI_popis_vrtec_PZI" xfId="622"/>
    <cellStyle name="Navadno 3 11 11 3" xfId="623"/>
    <cellStyle name="Navadno 3 11 11 3 2" xfId="624"/>
    <cellStyle name="Navadno 3 11 11 3 3" xfId="625"/>
    <cellStyle name="Navadno 3 11 11 3_130102_EI_popis_vrtec_PZI" xfId="626"/>
    <cellStyle name="Navadno 3 11 11 4" xfId="627"/>
    <cellStyle name="Navadno 3 11 11 4 2" xfId="628"/>
    <cellStyle name="Navadno 3 11 11 4 3" xfId="629"/>
    <cellStyle name="Navadno 3 11 11 4_130102_EI_popis_vrtec_PZI" xfId="630"/>
    <cellStyle name="Navadno 3 11 11 5" xfId="631"/>
    <cellStyle name="Navadno 3 11 11 6" xfId="632"/>
    <cellStyle name="Navadno 3 11 11_130102_EI_popis_vrtec_PZI" xfId="633"/>
    <cellStyle name="Navadno 3 11 12" xfId="634"/>
    <cellStyle name="Navadno 3 11 12 2" xfId="635"/>
    <cellStyle name="Navadno 3 11 12 2 2" xfId="636"/>
    <cellStyle name="Navadno 3 11 12 2 3" xfId="637"/>
    <cellStyle name="Navadno 3 11 12 2_130102_EI_popis_vrtec_PZI" xfId="638"/>
    <cellStyle name="Navadno 3 11 12 3" xfId="639"/>
    <cellStyle name="Navadno 3 11 12 4" xfId="640"/>
    <cellStyle name="Navadno 3 11 12_130102_EI_popis_vrtec_PZI" xfId="641"/>
    <cellStyle name="Navadno 3 11 13" xfId="642"/>
    <cellStyle name="Navadno 3 11 13 2" xfId="643"/>
    <cellStyle name="Navadno 3 11 13 3" xfId="644"/>
    <cellStyle name="Navadno 3 11 13_130102_EI_popis_vrtec_PZI" xfId="645"/>
    <cellStyle name="Navadno 3 11 14" xfId="646"/>
    <cellStyle name="Navadno 3 11 14 2" xfId="647"/>
    <cellStyle name="Navadno 3 11 14 3" xfId="648"/>
    <cellStyle name="Navadno 3 11 14_130102_EI_popis_vrtec_PZI" xfId="649"/>
    <cellStyle name="Navadno 3 11 15" xfId="650"/>
    <cellStyle name="Navadno 3 11 16" xfId="651"/>
    <cellStyle name="Navadno 3 11 2" xfId="652"/>
    <cellStyle name="Navadno 3 11 2 2" xfId="653"/>
    <cellStyle name="Navadno 3 11 2 2 2" xfId="654"/>
    <cellStyle name="Navadno 3 11 2 2 2 2" xfId="655"/>
    <cellStyle name="Navadno 3 11 2 2 2 3" xfId="656"/>
    <cellStyle name="Navadno 3 11 2 2 2_130102_EI_popis_vrtec_PZI" xfId="657"/>
    <cellStyle name="Navadno 3 11 2 2 3" xfId="658"/>
    <cellStyle name="Navadno 3 11 2 2 4" xfId="659"/>
    <cellStyle name="Navadno 3 11 2 2_130102_EI_popis_vrtec_PZI" xfId="660"/>
    <cellStyle name="Navadno 3 11 2 3" xfId="661"/>
    <cellStyle name="Navadno 3 11 2 3 2" xfId="662"/>
    <cellStyle name="Navadno 3 11 2 3 3" xfId="663"/>
    <cellStyle name="Navadno 3 11 2 3_130102_EI_popis_vrtec_PZI" xfId="664"/>
    <cellStyle name="Navadno 3 11 2 4" xfId="665"/>
    <cellStyle name="Navadno 3 11 2 4 2" xfId="666"/>
    <cellStyle name="Navadno 3 11 2 4 3" xfId="667"/>
    <cellStyle name="Navadno 3 11 2 4_130102_EI_popis_vrtec_PZI" xfId="668"/>
    <cellStyle name="Navadno 3 11 2 5" xfId="669"/>
    <cellStyle name="Navadno 3 11 2 6" xfId="670"/>
    <cellStyle name="Navadno 3 11 2_130102_EI_popis_vrtec_PZI" xfId="671"/>
    <cellStyle name="Navadno 3 11 3" xfId="672"/>
    <cellStyle name="Navadno 3 11 3 2" xfId="673"/>
    <cellStyle name="Navadno 3 11 3 2 2" xfId="674"/>
    <cellStyle name="Navadno 3 11 3 2 2 2" xfId="675"/>
    <cellStyle name="Navadno 3 11 3 2 2 3" xfId="676"/>
    <cellStyle name="Navadno 3 11 3 2 2_130102_EI_popis_vrtec_PZI" xfId="677"/>
    <cellStyle name="Navadno 3 11 3 2 3" xfId="678"/>
    <cellStyle name="Navadno 3 11 3 2 4" xfId="679"/>
    <cellStyle name="Navadno 3 11 3 2_130102_EI_popis_vrtec_PZI" xfId="680"/>
    <cellStyle name="Navadno 3 11 3 3" xfId="681"/>
    <cellStyle name="Navadno 3 11 3 3 2" xfId="682"/>
    <cellStyle name="Navadno 3 11 3 3 3" xfId="683"/>
    <cellStyle name="Navadno 3 11 3 3_130102_EI_popis_vrtec_PZI" xfId="684"/>
    <cellStyle name="Navadno 3 11 3 4" xfId="685"/>
    <cellStyle name="Navadno 3 11 3 4 2" xfId="686"/>
    <cellStyle name="Navadno 3 11 3 4 3" xfId="687"/>
    <cellStyle name="Navadno 3 11 3 4_130102_EI_popis_vrtec_PZI" xfId="688"/>
    <cellStyle name="Navadno 3 11 3 5" xfId="689"/>
    <cellStyle name="Navadno 3 11 3 6" xfId="690"/>
    <cellStyle name="Navadno 3 11 3_130102_EI_popis_vrtec_PZI" xfId="691"/>
    <cellStyle name="Navadno 3 11 4" xfId="692"/>
    <cellStyle name="Navadno 3 11 4 2" xfId="693"/>
    <cellStyle name="Navadno 3 11 4 2 2" xfId="694"/>
    <cellStyle name="Navadno 3 11 4 2 2 2" xfId="695"/>
    <cellStyle name="Navadno 3 11 4 2 2 3" xfId="696"/>
    <cellStyle name="Navadno 3 11 4 2 2_130102_EI_popis_vrtec_PZI" xfId="697"/>
    <cellStyle name="Navadno 3 11 4 2 3" xfId="698"/>
    <cellStyle name="Navadno 3 11 4 2 4" xfId="699"/>
    <cellStyle name="Navadno 3 11 4 2_130102_EI_popis_vrtec_PZI" xfId="700"/>
    <cellStyle name="Navadno 3 11 4 3" xfId="701"/>
    <cellStyle name="Navadno 3 11 4 3 2" xfId="702"/>
    <cellStyle name="Navadno 3 11 4 3 3" xfId="703"/>
    <cellStyle name="Navadno 3 11 4 3_130102_EI_popis_vrtec_PZI" xfId="704"/>
    <cellStyle name="Navadno 3 11 4 4" xfId="705"/>
    <cellStyle name="Navadno 3 11 4 4 2" xfId="706"/>
    <cellStyle name="Navadno 3 11 4 4 3" xfId="707"/>
    <cellStyle name="Navadno 3 11 4 4_130102_EI_popis_vrtec_PZI" xfId="708"/>
    <cellStyle name="Navadno 3 11 4 5" xfId="709"/>
    <cellStyle name="Navadno 3 11 4 6" xfId="710"/>
    <cellStyle name="Navadno 3 11 4_130102_EI_popis_vrtec_PZI" xfId="711"/>
    <cellStyle name="Navadno 3 11 5" xfId="712"/>
    <cellStyle name="Navadno 3 11 5 2" xfId="713"/>
    <cellStyle name="Navadno 3 11 5 2 2" xfId="714"/>
    <cellStyle name="Navadno 3 11 5 2 2 2" xfId="715"/>
    <cellStyle name="Navadno 3 11 5 2 2 3" xfId="716"/>
    <cellStyle name="Navadno 3 11 5 2 2_130102_EI_popis_vrtec_PZI" xfId="717"/>
    <cellStyle name="Navadno 3 11 5 2 3" xfId="718"/>
    <cellStyle name="Navadno 3 11 5 2 4" xfId="719"/>
    <cellStyle name="Navadno 3 11 5 2_130102_EI_popis_vrtec_PZI" xfId="720"/>
    <cellStyle name="Navadno 3 11 5 3" xfId="721"/>
    <cellStyle name="Navadno 3 11 5 3 2" xfId="722"/>
    <cellStyle name="Navadno 3 11 5 3 3" xfId="723"/>
    <cellStyle name="Navadno 3 11 5 3_130102_EI_popis_vrtec_PZI" xfId="724"/>
    <cellStyle name="Navadno 3 11 5 4" xfId="725"/>
    <cellStyle name="Navadno 3 11 5 4 2" xfId="726"/>
    <cellStyle name="Navadno 3 11 5 4 3" xfId="727"/>
    <cellStyle name="Navadno 3 11 5 4_130102_EI_popis_vrtec_PZI" xfId="728"/>
    <cellStyle name="Navadno 3 11 5 5" xfId="729"/>
    <cellStyle name="Navadno 3 11 5 6" xfId="730"/>
    <cellStyle name="Navadno 3 11 5_130102_EI_popis_vrtec_PZI" xfId="731"/>
    <cellStyle name="Navadno 3 11 6" xfId="732"/>
    <cellStyle name="Navadno 3 11 6 2" xfId="733"/>
    <cellStyle name="Navadno 3 11 6 2 2" xfId="734"/>
    <cellStyle name="Navadno 3 11 6 2 2 2" xfId="735"/>
    <cellStyle name="Navadno 3 11 6 2 2 3" xfId="736"/>
    <cellStyle name="Navadno 3 11 6 2 2_130102_EI_popis_vrtec_PZI" xfId="737"/>
    <cellStyle name="Navadno 3 11 6 2 3" xfId="738"/>
    <cellStyle name="Navadno 3 11 6 2 4" xfId="739"/>
    <cellStyle name="Navadno 3 11 6 2_130102_EI_popis_vrtec_PZI" xfId="740"/>
    <cellStyle name="Navadno 3 11 6 3" xfId="741"/>
    <cellStyle name="Navadno 3 11 6 3 2" xfId="742"/>
    <cellStyle name="Navadno 3 11 6 3 3" xfId="743"/>
    <cellStyle name="Navadno 3 11 6 3_130102_EI_popis_vrtec_PZI" xfId="744"/>
    <cellStyle name="Navadno 3 11 6 4" xfId="745"/>
    <cellStyle name="Navadno 3 11 6 4 2" xfId="746"/>
    <cellStyle name="Navadno 3 11 6 4 3" xfId="747"/>
    <cellStyle name="Navadno 3 11 6 4_130102_EI_popis_vrtec_PZI" xfId="748"/>
    <cellStyle name="Navadno 3 11 6 5" xfId="749"/>
    <cellStyle name="Navadno 3 11 6 6" xfId="750"/>
    <cellStyle name="Navadno 3 11 6_130102_EI_popis_vrtec_PZI" xfId="751"/>
    <cellStyle name="Navadno 3 11 7" xfId="752"/>
    <cellStyle name="Navadno 3 11 7 2" xfId="753"/>
    <cellStyle name="Navadno 3 11 7 2 2" xfId="754"/>
    <cellStyle name="Navadno 3 11 7 2 2 2" xfId="755"/>
    <cellStyle name="Navadno 3 11 7 2 2 3" xfId="756"/>
    <cellStyle name="Navadno 3 11 7 2 2_130102_EI_popis_vrtec_PZI" xfId="757"/>
    <cellStyle name="Navadno 3 11 7 2 3" xfId="758"/>
    <cellStyle name="Navadno 3 11 7 2 4" xfId="759"/>
    <cellStyle name="Navadno 3 11 7 2_130102_EI_popis_vrtec_PZI" xfId="760"/>
    <cellStyle name="Navadno 3 11 7 3" xfId="761"/>
    <cellStyle name="Navadno 3 11 7 3 2" xfId="762"/>
    <cellStyle name="Navadno 3 11 7 3 3" xfId="763"/>
    <cellStyle name="Navadno 3 11 7 3_130102_EI_popis_vrtec_PZI" xfId="764"/>
    <cellStyle name="Navadno 3 11 7 4" xfId="765"/>
    <cellStyle name="Navadno 3 11 7 4 2" xfId="766"/>
    <cellStyle name="Navadno 3 11 7 4 3" xfId="767"/>
    <cellStyle name="Navadno 3 11 7 4_130102_EI_popis_vrtec_PZI" xfId="768"/>
    <cellStyle name="Navadno 3 11 7 5" xfId="769"/>
    <cellStyle name="Navadno 3 11 7 6" xfId="770"/>
    <cellStyle name="Navadno 3 11 7_130102_EI_popis_vrtec_PZI" xfId="771"/>
    <cellStyle name="Navadno 3 11 8" xfId="772"/>
    <cellStyle name="Navadno 3 11 8 2" xfId="773"/>
    <cellStyle name="Navadno 3 11 8 2 2" xfId="774"/>
    <cellStyle name="Navadno 3 11 8 2 2 2" xfId="775"/>
    <cellStyle name="Navadno 3 11 8 2 2 3" xfId="776"/>
    <cellStyle name="Navadno 3 11 8 2 2_130102_EI_popis_vrtec_PZI" xfId="777"/>
    <cellStyle name="Navadno 3 11 8 2 3" xfId="778"/>
    <cellStyle name="Navadno 3 11 8 2 4" xfId="779"/>
    <cellStyle name="Navadno 3 11 8 2_130102_EI_popis_vrtec_PZI" xfId="780"/>
    <cellStyle name="Navadno 3 11 8 3" xfId="781"/>
    <cellStyle name="Navadno 3 11 8 3 2" xfId="782"/>
    <cellStyle name="Navadno 3 11 8 3 3" xfId="783"/>
    <cellStyle name="Navadno 3 11 8 3_130102_EI_popis_vrtec_PZI" xfId="784"/>
    <cellStyle name="Navadno 3 11 8 4" xfId="785"/>
    <cellStyle name="Navadno 3 11 8 4 2" xfId="786"/>
    <cellStyle name="Navadno 3 11 8 4 3" xfId="787"/>
    <cellStyle name="Navadno 3 11 8 4_130102_EI_popis_vrtec_PZI" xfId="788"/>
    <cellStyle name="Navadno 3 11 8 5" xfId="789"/>
    <cellStyle name="Navadno 3 11 8 6" xfId="790"/>
    <cellStyle name="Navadno 3 11 8_130102_EI_popis_vrtec_PZI" xfId="791"/>
    <cellStyle name="Navadno 3 11 9" xfId="792"/>
    <cellStyle name="Navadno 3 11 9 2" xfId="793"/>
    <cellStyle name="Navadno 3 11 9 2 2" xfId="794"/>
    <cellStyle name="Navadno 3 11 9 2 2 2" xfId="795"/>
    <cellStyle name="Navadno 3 11 9 2 2 3" xfId="796"/>
    <cellStyle name="Navadno 3 11 9 2 2_130102_EI_popis_vrtec_PZI" xfId="797"/>
    <cellStyle name="Navadno 3 11 9 2 3" xfId="798"/>
    <cellStyle name="Navadno 3 11 9 2 4" xfId="799"/>
    <cellStyle name="Navadno 3 11 9 2_130102_EI_popis_vrtec_PZI" xfId="800"/>
    <cellStyle name="Navadno 3 11 9 3" xfId="801"/>
    <cellStyle name="Navadno 3 11 9 3 2" xfId="802"/>
    <cellStyle name="Navadno 3 11 9 3 3" xfId="803"/>
    <cellStyle name="Navadno 3 11 9 3_130102_EI_popis_vrtec_PZI" xfId="804"/>
    <cellStyle name="Navadno 3 11 9 4" xfId="805"/>
    <cellStyle name="Navadno 3 11 9 4 2" xfId="806"/>
    <cellStyle name="Navadno 3 11 9 4 3" xfId="807"/>
    <cellStyle name="Navadno 3 11 9 4_130102_EI_popis_vrtec_PZI" xfId="808"/>
    <cellStyle name="Navadno 3 11 9 5" xfId="809"/>
    <cellStyle name="Navadno 3 11 9 6" xfId="810"/>
    <cellStyle name="Navadno 3 11 9_130102_EI_popis_vrtec_PZI" xfId="811"/>
    <cellStyle name="Navadno 3 11_130102_EI_popis_vrtec_PZI" xfId="812"/>
    <cellStyle name="Navadno 3 2" xfId="813"/>
    <cellStyle name="Navadno 3 3" xfId="814"/>
    <cellStyle name="Navadno 3 4" xfId="815"/>
    <cellStyle name="Navadno 3 5" xfId="816"/>
    <cellStyle name="Navadno 3 6" xfId="817"/>
    <cellStyle name="Navadno 3 7" xfId="818"/>
    <cellStyle name="Navadno 3 8" xfId="819"/>
    <cellStyle name="Navadno 3_130102_EI_popis_vrtec_PZI" xfId="820"/>
    <cellStyle name="Navadno 4" xfId="821"/>
    <cellStyle name="Navadno 4 2" xfId="822"/>
    <cellStyle name="Navadno 4 3" xfId="823"/>
    <cellStyle name="Navadno 4 3 2" xfId="824"/>
    <cellStyle name="Navadno 4 3 2 2" xfId="825"/>
    <cellStyle name="Navadno 4 3 2 3" xfId="826"/>
    <cellStyle name="Navadno 4 3 2_130102_EI_popis_vrtec_PZI" xfId="827"/>
    <cellStyle name="Navadno 4 3 3" xfId="828"/>
    <cellStyle name="Navadno 4 3 4" xfId="829"/>
    <cellStyle name="Navadno 4 3_130102_EI_popis_vrtec_PZI" xfId="830"/>
    <cellStyle name="Navadno 4 4" xfId="831"/>
    <cellStyle name="Navadno 4 4 2" xfId="832"/>
    <cellStyle name="Navadno 4 4 3" xfId="833"/>
    <cellStyle name="Navadno 4 4_130102_EI_popis_vrtec_PZI" xfId="834"/>
    <cellStyle name="Navadno 4 5" xfId="835"/>
    <cellStyle name="Navadno 4 6" xfId="836"/>
    <cellStyle name="Navadno 4 7" xfId="837"/>
    <cellStyle name="Navadno 4 8" xfId="838"/>
    <cellStyle name="Navadno 5" xfId="839"/>
    <cellStyle name="Navadno 5 2" xfId="840"/>
    <cellStyle name="Navadno 5 2 2" xfId="841"/>
    <cellStyle name="Navadno 5 2 3" xfId="842"/>
    <cellStyle name="Navadno 5 2_130102_EI_popis_vrtec_PZI" xfId="843"/>
    <cellStyle name="Navadno 5 3" xfId="844"/>
    <cellStyle name="Navadno 5 4" xfId="845"/>
    <cellStyle name="Navadno 5 5" xfId="846"/>
    <cellStyle name="Navadno 6" xfId="847"/>
    <cellStyle name="Navadno 6 2" xfId="848"/>
    <cellStyle name="Navadno 6 3" xfId="849"/>
    <cellStyle name="Navadno 7" xfId="850"/>
    <cellStyle name="Navadno 72" xfId="851"/>
    <cellStyle name="Navadno 72 2" xfId="852"/>
    <cellStyle name="Navadno 72 3" xfId="853"/>
    <cellStyle name="Navadno 8" xfId="854"/>
    <cellStyle name="Navadno 80" xfId="855"/>
    <cellStyle name="Navadno 80 2" xfId="856"/>
    <cellStyle name="Navadno 80 3" xfId="857"/>
    <cellStyle name="Navadno 81" xfId="858"/>
    <cellStyle name="Navadno 81 2" xfId="859"/>
    <cellStyle name="Navadno 81 3" xfId="860"/>
    <cellStyle name="Navadno 9" xfId="861"/>
    <cellStyle name="Navadno_FORMULA" xfId="862"/>
    <cellStyle name="Navadno_PRAZ" xfId="863"/>
    <cellStyle name="Navadno_PRAZ 7" xfId="864"/>
    <cellStyle name="Navadno_RAZDELILCI2" xfId="865"/>
    <cellStyle name="Navadno_STRELOVOD" xfId="866"/>
    <cellStyle name="Navadno_STRELOVOD 2" xfId="867"/>
    <cellStyle name="Neutral" xfId="868"/>
    <cellStyle name="Neutral 2 2" xfId="869"/>
    <cellStyle name="Neutral 2 3" xfId="870"/>
    <cellStyle name="Neutral 3 2" xfId="871"/>
    <cellStyle name="Neutral 3 3" xfId="872"/>
    <cellStyle name="Neutral 4 2" xfId="873"/>
    <cellStyle name="Neutral 4 3" xfId="874"/>
    <cellStyle name="Neutral 5 2" xfId="875"/>
    <cellStyle name="Neutral 5 3" xfId="876"/>
    <cellStyle name="Neutral_aa osnova za ponudbe" xfId="877"/>
    <cellStyle name="Nevtralno" xfId="878"/>
    <cellStyle name="Nevtralno 2" xfId="879"/>
    <cellStyle name="Normal 10" xfId="880"/>
    <cellStyle name="Normal 10 10" xfId="881"/>
    <cellStyle name="Normal 10 11" xfId="882"/>
    <cellStyle name="Normal 10 2" xfId="883"/>
    <cellStyle name="Normal 10 3" xfId="884"/>
    <cellStyle name="Normal 10 4" xfId="885"/>
    <cellStyle name="Normal 10 5" xfId="886"/>
    <cellStyle name="Normal 10 6" xfId="887"/>
    <cellStyle name="Normal 10 7" xfId="888"/>
    <cellStyle name="Normal 10 8" xfId="889"/>
    <cellStyle name="Normal 10 9" xfId="890"/>
    <cellStyle name="Normal 10_KONTROLA PRISTOPA" xfId="891"/>
    <cellStyle name="Normal 11" xfId="892"/>
    <cellStyle name="Normal 11 2" xfId="893"/>
    <cellStyle name="Normal 11 3" xfId="894"/>
    <cellStyle name="Normal 12" xfId="895"/>
    <cellStyle name="Normal 12 2" xfId="896"/>
    <cellStyle name="Normal 12 2 2" xfId="897"/>
    <cellStyle name="Normal 12 3" xfId="898"/>
    <cellStyle name="Normal 12_KONTROLA PRISTOPA" xfId="899"/>
    <cellStyle name="Normal 14" xfId="900"/>
    <cellStyle name="Normal 14 10" xfId="901"/>
    <cellStyle name="Normal 14 11" xfId="902"/>
    <cellStyle name="Normal 14 12" xfId="903"/>
    <cellStyle name="Normal 14 2" xfId="904"/>
    <cellStyle name="Normal 14 2 2" xfId="905"/>
    <cellStyle name="Normal 14 3" xfId="906"/>
    <cellStyle name="Normal 14 3 2" xfId="907"/>
    <cellStyle name="Normal 14 4" xfId="908"/>
    <cellStyle name="Normal 14 5" xfId="909"/>
    <cellStyle name="Normal 14 6" xfId="910"/>
    <cellStyle name="Normal 14 7" xfId="911"/>
    <cellStyle name="Normal 14 8" xfId="912"/>
    <cellStyle name="Normal 14 9" xfId="913"/>
    <cellStyle name="Normal 14_KONTROLA PRISTOPA" xfId="914"/>
    <cellStyle name="Normal 2" xfId="915"/>
    <cellStyle name="Normal 2 10" xfId="916"/>
    <cellStyle name="normal 2 2" xfId="917"/>
    <cellStyle name="normal 2 3" xfId="918"/>
    <cellStyle name="Normal 2 4" xfId="919"/>
    <cellStyle name="Normal 2 5" xfId="920"/>
    <cellStyle name="Normal 2 6" xfId="921"/>
    <cellStyle name="Normal 2 7" xfId="922"/>
    <cellStyle name="Normal 2 8" xfId="923"/>
    <cellStyle name="Normal 2 9" xfId="924"/>
    <cellStyle name="Normal 2_aa osnova za ponudbe" xfId="925"/>
    <cellStyle name="Normal 3" xfId="926"/>
    <cellStyle name="Normal 3 2" xfId="927"/>
    <cellStyle name="Normal 3 3" xfId="928"/>
    <cellStyle name="Normal 3 4" xfId="929"/>
    <cellStyle name="Normal 3_aa osnova za ponudbe" xfId="930"/>
    <cellStyle name="Normal 35" xfId="931"/>
    <cellStyle name="Normal 4" xfId="932"/>
    <cellStyle name="Normal 4 2" xfId="933"/>
    <cellStyle name="Normal 4 3" xfId="934"/>
    <cellStyle name="Normal 4_aa osnova za ponudbe" xfId="935"/>
    <cellStyle name="Normal 5" xfId="936"/>
    <cellStyle name="Normal 54" xfId="937"/>
    <cellStyle name="Normal 6" xfId="938"/>
    <cellStyle name="Normal 7" xfId="939"/>
    <cellStyle name="Normal 7 2" xfId="940"/>
    <cellStyle name="Normal 8" xfId="941"/>
    <cellStyle name="Normal 9" xfId="942"/>
    <cellStyle name="Normal_100301_EI_Popis_Poker room-PZR-s cenami_01" xfId="943"/>
    <cellStyle name="Normale_CCTV Price List Jan-Jun 2005" xfId="944"/>
    <cellStyle name="normální_List1" xfId="945"/>
    <cellStyle name="Note" xfId="946"/>
    <cellStyle name="Note 2 2" xfId="947"/>
    <cellStyle name="Note 2 3" xfId="948"/>
    <cellStyle name="Note 3 2" xfId="949"/>
    <cellStyle name="Note 3 3" xfId="950"/>
    <cellStyle name="Note 4 2" xfId="951"/>
    <cellStyle name="Note 4 3" xfId="952"/>
    <cellStyle name="Note 5 2" xfId="953"/>
    <cellStyle name="Note 5 3" xfId="954"/>
    <cellStyle name="Followed Hyperlink" xfId="955"/>
    <cellStyle name="Percent" xfId="956"/>
    <cellStyle name="Odstotek 2" xfId="957"/>
    <cellStyle name="Odstotek 5" xfId="958"/>
    <cellStyle name="Opomba" xfId="959"/>
    <cellStyle name="Opomba 2" xfId="960"/>
    <cellStyle name="Opomba 2 2" xfId="961"/>
    <cellStyle name="Opomba 2 3" xfId="962"/>
    <cellStyle name="Opomba 2 4" xfId="963"/>
    <cellStyle name="Opomba 2 5" xfId="964"/>
    <cellStyle name="Opomba 3" xfId="965"/>
    <cellStyle name="Opomba 3 2" xfId="966"/>
    <cellStyle name="Opomba 3 3" xfId="967"/>
    <cellStyle name="Opomba 3 4" xfId="968"/>
    <cellStyle name="Opomba 4" xfId="969"/>
    <cellStyle name="Opomba 4 2" xfId="970"/>
    <cellStyle name="Opomba 4 3" xfId="971"/>
    <cellStyle name="Opomba 5" xfId="972"/>
    <cellStyle name="Opomba 5 2" xfId="973"/>
    <cellStyle name="Opomba 5 3" xfId="974"/>
    <cellStyle name="Opomba 6" xfId="975"/>
    <cellStyle name="Opomba 6 2" xfId="976"/>
    <cellStyle name="Opomba 6 3" xfId="977"/>
    <cellStyle name="Opomba 7" xfId="978"/>
    <cellStyle name="Opomba 8" xfId="979"/>
    <cellStyle name="Opomba 9" xfId="980"/>
    <cellStyle name="Opozorilo" xfId="981"/>
    <cellStyle name="Output" xfId="982"/>
    <cellStyle name="Output 2 2" xfId="983"/>
    <cellStyle name="Output 2 3" xfId="984"/>
    <cellStyle name="Output 3 2" xfId="985"/>
    <cellStyle name="Output 3 3" xfId="986"/>
    <cellStyle name="Output 4 2" xfId="987"/>
    <cellStyle name="Output 4 3" xfId="988"/>
    <cellStyle name="Output 5 2" xfId="989"/>
    <cellStyle name="Output 5 3" xfId="990"/>
    <cellStyle name="Output_aa osnova za ponudbe" xfId="991"/>
    <cellStyle name="Percent 2" xfId="992"/>
    <cellStyle name="Percent 3" xfId="993"/>
    <cellStyle name="Pojasnjevalno besedilo" xfId="994"/>
    <cellStyle name="Pomoc" xfId="995"/>
    <cellStyle name="Poudarek1" xfId="996"/>
    <cellStyle name="Poudarek1 2" xfId="997"/>
    <cellStyle name="Poudarek2" xfId="998"/>
    <cellStyle name="Poudarek2 2" xfId="999"/>
    <cellStyle name="Poudarek3" xfId="1000"/>
    <cellStyle name="Poudarek3 2" xfId="1001"/>
    <cellStyle name="Poudarek4" xfId="1002"/>
    <cellStyle name="Poudarek4 2" xfId="1003"/>
    <cellStyle name="Poudarek5" xfId="1004"/>
    <cellStyle name="Poudarek5 2" xfId="1005"/>
    <cellStyle name="Poudarek6" xfId="1006"/>
    <cellStyle name="Poudarek6 2" xfId="1007"/>
    <cellStyle name="Povezana celica" xfId="1008"/>
    <cellStyle name="Preveri celico" xfId="1009"/>
    <cellStyle name="Preveri celico 2" xfId="1010"/>
    <cellStyle name="PRVA VRSTA Element delo" xfId="1011"/>
    <cellStyle name="PRVA VRSTA Element delo 2" xfId="1012"/>
    <cellStyle name="PRVA VRSTA Element delo 2 2" xfId="1013"/>
    <cellStyle name="PRVA VRSTA Element delo 3" xfId="1014"/>
    <cellStyle name="PRVA VRSTA Element delo 3 2" xfId="1015"/>
    <cellStyle name="PRVA VRSTA Element delo 3_aa osnova za ponudbe" xfId="1016"/>
    <cellStyle name="PRVA VRSTA Element delo 4" xfId="1017"/>
    <cellStyle name="PRVA VRSTA Element delo_2746-126-Apl-OŠ-SB-pvn-plin-vvn-video-ure-ozv" xfId="1018"/>
    <cellStyle name="Računanje" xfId="1019"/>
    <cellStyle name="Računanje 2" xfId="1020"/>
    <cellStyle name="Rekapitulacija" xfId="1021"/>
    <cellStyle name="Result" xfId="1022"/>
    <cellStyle name="Result2" xfId="1023"/>
    <cellStyle name="Sheet Title" xfId="1024"/>
    <cellStyle name="Skupaj cena" xfId="1025"/>
    <cellStyle name="Skupaj cena 2" xfId="1026"/>
    <cellStyle name="Skupaj cena 2 2" xfId="1027"/>
    <cellStyle name="Skupaj cena 2 2 2" xfId="1028"/>
    <cellStyle name="Skupaj cena 3" xfId="1029"/>
    <cellStyle name="Skupaj cena 4" xfId="1030"/>
    <cellStyle name="Skupaj cena 4 2" xfId="1031"/>
    <cellStyle name="Skupaj cena 5" xfId="1032"/>
    <cellStyle name="Skupaj cena_2746-126-Apl-OŠ-SB-pvn-plin-vvn-video-ure-ozv" xfId="1033"/>
    <cellStyle name="Slabo" xfId="1034"/>
    <cellStyle name="Slabo 2" xfId="1035"/>
    <cellStyle name="Slog 1" xfId="1036"/>
    <cellStyle name="Slog 1 2" xfId="1037"/>
    <cellStyle name="Slog 1 2 2" xfId="1038"/>
    <cellStyle name="Standard_quote" xfId="1039"/>
    <cellStyle name="Style 1" xfId="1040"/>
    <cellStyle name="Style 1 2" xfId="1041"/>
    <cellStyle name="tekst-levo" xfId="1042"/>
    <cellStyle name="Title" xfId="1043"/>
    <cellStyle name="Title 2 2" xfId="1044"/>
    <cellStyle name="Title 2 3" xfId="1045"/>
    <cellStyle name="Title 3 2" xfId="1046"/>
    <cellStyle name="Title 3 3" xfId="1047"/>
    <cellStyle name="Title 4 2" xfId="1048"/>
    <cellStyle name="Title 4 3" xfId="1049"/>
    <cellStyle name="Title 5 2" xfId="1050"/>
    <cellStyle name="Title 5 3" xfId="1051"/>
    <cellStyle name="Title_aa osnova za ponudbe" xfId="1052"/>
    <cellStyle name="Total" xfId="1053"/>
    <cellStyle name="Total 10 2" xfId="1054"/>
    <cellStyle name="Total 10 3" xfId="1055"/>
    <cellStyle name="Total 2 2" xfId="1056"/>
    <cellStyle name="Total 2 3" xfId="1057"/>
    <cellStyle name="Total 3 2" xfId="1058"/>
    <cellStyle name="Total 3 3" xfId="1059"/>
    <cellStyle name="Total 4 2" xfId="1060"/>
    <cellStyle name="Total 4 3" xfId="1061"/>
    <cellStyle name="Total 5 2" xfId="1062"/>
    <cellStyle name="Total 5 3" xfId="1063"/>
    <cellStyle name="Total 6 2" xfId="1064"/>
    <cellStyle name="Total 6 3" xfId="1065"/>
    <cellStyle name="Total 7 2" xfId="1066"/>
    <cellStyle name="Total 7 3" xfId="1067"/>
    <cellStyle name="Total 8 2" xfId="1068"/>
    <cellStyle name="Total 8 3" xfId="1069"/>
    <cellStyle name="Total 9 2" xfId="1070"/>
    <cellStyle name="Total 9 3" xfId="1071"/>
    <cellStyle name="Total_aa osnova za ponudbe" xfId="1072"/>
    <cellStyle name="Currency" xfId="1073"/>
    <cellStyle name="Currency [0]" xfId="1074"/>
    <cellStyle name="Valuta 2" xfId="1075"/>
    <cellStyle name="Comma" xfId="1076"/>
    <cellStyle name="Comma [0]" xfId="1077"/>
    <cellStyle name="Vejica 2" xfId="1078"/>
    <cellStyle name="Vejica 2 2" xfId="1079"/>
    <cellStyle name="Vejica 2 2 2" xfId="1080"/>
    <cellStyle name="Vejica 2 3" xfId="1081"/>
    <cellStyle name="Vejica 2 4" xfId="1082"/>
    <cellStyle name="Vejica 2 5" xfId="1083"/>
    <cellStyle name="Vejica 3" xfId="1084"/>
    <cellStyle name="Vejica 3 2" xfId="1085"/>
    <cellStyle name="Vejica 4" xfId="1086"/>
    <cellStyle name="Vnos" xfId="1087"/>
    <cellStyle name="Vnos 2" xfId="1088"/>
    <cellStyle name="Vsota" xfId="1089"/>
    <cellStyle name="Warning Text" xfId="1090"/>
    <cellStyle name="Warning Text 2 2" xfId="1091"/>
    <cellStyle name="Warning Text 2 3" xfId="1092"/>
    <cellStyle name="Warning Text 3 2" xfId="1093"/>
    <cellStyle name="Warning Text 3 3" xfId="1094"/>
    <cellStyle name="Warning Text 4 2" xfId="1095"/>
    <cellStyle name="Warning Text 4 3" xfId="1096"/>
    <cellStyle name="Warning Text 5 2" xfId="1097"/>
    <cellStyle name="Warning Text 5 3" xfId="1098"/>
    <cellStyle name="Warning Text_aa osnova za ponudbe" xfId="109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0</xdr:row>
      <xdr:rowOff>0</xdr:rowOff>
    </xdr:from>
    <xdr:to>
      <xdr:col>1</xdr:col>
      <xdr:colOff>2619375</xdr:colOff>
      <xdr:row>0</xdr:row>
      <xdr:rowOff>0</xdr:rowOff>
    </xdr:to>
    <xdr:sp>
      <xdr:nvSpPr>
        <xdr:cNvPr id="1" name="Besedilo 1"/>
        <xdr:cNvSpPr txBox="1">
          <a:spLocks noChangeArrowheads="1"/>
        </xdr:cNvSpPr>
      </xdr:nvSpPr>
      <xdr:spPr>
        <a:xfrm>
          <a:off x="1343025" y="0"/>
          <a:ext cx="1590675"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JR OB RUSKIH BLOKIH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xdr:row>
      <xdr:rowOff>0</xdr:rowOff>
    </xdr:from>
    <xdr:to>
      <xdr:col>3</xdr:col>
      <xdr:colOff>0</xdr:colOff>
      <xdr:row>3</xdr:row>
      <xdr:rowOff>0</xdr:rowOff>
    </xdr:to>
    <xdr:sp>
      <xdr:nvSpPr>
        <xdr:cNvPr id="1" name="Line 271"/>
        <xdr:cNvSpPr>
          <a:spLocks/>
        </xdr:cNvSpPr>
      </xdr:nvSpPr>
      <xdr:spPr>
        <a:xfrm>
          <a:off x="5591175" y="514350"/>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2" name="Line 272"/>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3" name="Line 273"/>
        <xdr:cNvSpPr>
          <a:spLocks/>
        </xdr:cNvSpPr>
      </xdr:nvSpPr>
      <xdr:spPr>
        <a:xfrm>
          <a:off x="5591175" y="514350"/>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4" name="Line 274"/>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5" name="Line 275"/>
        <xdr:cNvSpPr>
          <a:spLocks/>
        </xdr:cNvSpPr>
      </xdr:nvSpPr>
      <xdr:spPr>
        <a:xfrm>
          <a:off x="5591175" y="514350"/>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6" name="Line 276"/>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7" name="Line 277"/>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8" name="Line 278"/>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9" name="Line 279"/>
        <xdr:cNvSpPr>
          <a:spLocks/>
        </xdr:cNvSpPr>
      </xdr:nvSpPr>
      <xdr:spPr>
        <a:xfrm>
          <a:off x="5591175" y="514350"/>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10" name="Line 280"/>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11" name="Line 281"/>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12" name="Line 282"/>
        <xdr:cNvSpPr>
          <a:spLocks/>
        </xdr:cNvSpPr>
      </xdr:nvSpPr>
      <xdr:spPr>
        <a:xfrm>
          <a:off x="5591175" y="514350"/>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13" name="Line 283"/>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14" name="Line 284"/>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15" name="Line 285"/>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16" name="Line 286"/>
        <xdr:cNvSpPr>
          <a:spLocks/>
        </xdr:cNvSpPr>
      </xdr:nvSpPr>
      <xdr:spPr>
        <a:xfrm>
          <a:off x="5591175" y="514350"/>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17" name="Line 287"/>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18" name="Line 288"/>
        <xdr:cNvSpPr>
          <a:spLocks/>
        </xdr:cNvSpPr>
      </xdr:nvSpPr>
      <xdr:spPr>
        <a:xfrm>
          <a:off x="5591175" y="514350"/>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19" name="Line 289"/>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20" name="Line 290"/>
        <xdr:cNvSpPr>
          <a:spLocks/>
        </xdr:cNvSpPr>
      </xdr:nvSpPr>
      <xdr:spPr>
        <a:xfrm>
          <a:off x="5591175" y="514350"/>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21" name="Line 291"/>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22" name="Line 292"/>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23" name="Line 293"/>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24" name="Line 294"/>
        <xdr:cNvSpPr>
          <a:spLocks/>
        </xdr:cNvSpPr>
      </xdr:nvSpPr>
      <xdr:spPr>
        <a:xfrm>
          <a:off x="5591175" y="514350"/>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25" name="Line 295"/>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26" name="Line 296"/>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27" name="Line 297"/>
        <xdr:cNvSpPr>
          <a:spLocks/>
        </xdr:cNvSpPr>
      </xdr:nvSpPr>
      <xdr:spPr>
        <a:xfrm>
          <a:off x="5591175" y="514350"/>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28" name="Line 298"/>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29" name="Line 299"/>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30" name="Line 300"/>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31" name="Line 301"/>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32" name="Line 302"/>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33" name="Line 303"/>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34" name="Line 304"/>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35" name="Line 305"/>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36" name="Line 306"/>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37" name="Line 307"/>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38" name="Line 308"/>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39" name="Line 309"/>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40" name="Line 310"/>
        <xdr:cNvSpPr>
          <a:spLocks/>
        </xdr:cNvSpPr>
      </xdr:nvSpPr>
      <xdr:spPr>
        <a:xfrm>
          <a:off x="5591175" y="514350"/>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41" name="Line 311"/>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42" name="Line 312"/>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43" name="Line 313"/>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44" name="Line 314"/>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45" name="Line 315"/>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46" name="Line 316"/>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47" name="Line 317"/>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48" name="Line 318"/>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49" name="Line 319"/>
        <xdr:cNvSpPr>
          <a:spLocks/>
        </xdr:cNvSpPr>
      </xdr:nvSpPr>
      <xdr:spPr>
        <a:xfrm>
          <a:off x="5591175" y="514350"/>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50" name="Line 320"/>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51" name="Line 321"/>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52" name="Line 322"/>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53" name="Line 323"/>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54" name="Line 324"/>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55" name="Line 325"/>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56" name="Line 326"/>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57" name="Line 327"/>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58" name="Line 328"/>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59" name="Line 329"/>
        <xdr:cNvSpPr>
          <a:spLocks/>
        </xdr:cNvSpPr>
      </xdr:nvSpPr>
      <xdr:spPr>
        <a:xfrm>
          <a:off x="5591175" y="514350"/>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60" name="Line 330"/>
        <xdr:cNvSpPr>
          <a:spLocks/>
        </xdr:cNvSpPr>
      </xdr:nvSpPr>
      <xdr:spPr>
        <a:xfrm>
          <a:off x="5591175" y="514350"/>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61" name="Line 331"/>
        <xdr:cNvSpPr>
          <a:spLocks/>
        </xdr:cNvSpPr>
      </xdr:nvSpPr>
      <xdr:spPr>
        <a:xfrm>
          <a:off x="5591175" y="514350"/>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62" name="Line 332"/>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63" name="Line 333"/>
        <xdr:cNvSpPr>
          <a:spLocks/>
        </xdr:cNvSpPr>
      </xdr:nvSpPr>
      <xdr:spPr>
        <a:xfrm>
          <a:off x="5591175" y="514350"/>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64" name="Line 334"/>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65" name="Line 335"/>
        <xdr:cNvSpPr>
          <a:spLocks/>
        </xdr:cNvSpPr>
      </xdr:nvSpPr>
      <xdr:spPr>
        <a:xfrm>
          <a:off x="5591175" y="514350"/>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66" name="Line 336"/>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67" name="Line 337"/>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68" name="Line 338"/>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69" name="Line 339"/>
        <xdr:cNvSpPr>
          <a:spLocks/>
        </xdr:cNvSpPr>
      </xdr:nvSpPr>
      <xdr:spPr>
        <a:xfrm>
          <a:off x="5591175" y="514350"/>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70" name="Line 340"/>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71" name="Line 341"/>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72" name="Line 342"/>
        <xdr:cNvSpPr>
          <a:spLocks/>
        </xdr:cNvSpPr>
      </xdr:nvSpPr>
      <xdr:spPr>
        <a:xfrm>
          <a:off x="5591175" y="514350"/>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73" name="Line 343"/>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74" name="Line 344"/>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75" name="Line 345"/>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76" name="Line 346"/>
        <xdr:cNvSpPr>
          <a:spLocks/>
        </xdr:cNvSpPr>
      </xdr:nvSpPr>
      <xdr:spPr>
        <a:xfrm>
          <a:off x="5591175" y="514350"/>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77" name="Line 347"/>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78" name="Line 348"/>
        <xdr:cNvSpPr>
          <a:spLocks/>
        </xdr:cNvSpPr>
      </xdr:nvSpPr>
      <xdr:spPr>
        <a:xfrm>
          <a:off x="5591175" y="514350"/>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79" name="Line 349"/>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80" name="Line 350"/>
        <xdr:cNvSpPr>
          <a:spLocks/>
        </xdr:cNvSpPr>
      </xdr:nvSpPr>
      <xdr:spPr>
        <a:xfrm>
          <a:off x="5591175" y="514350"/>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81" name="Line 351"/>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82" name="Line 352"/>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83" name="Line 353"/>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84" name="Line 354"/>
        <xdr:cNvSpPr>
          <a:spLocks/>
        </xdr:cNvSpPr>
      </xdr:nvSpPr>
      <xdr:spPr>
        <a:xfrm>
          <a:off x="5591175" y="514350"/>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85" name="Line 355"/>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86" name="Line 356"/>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87" name="Line 357"/>
        <xdr:cNvSpPr>
          <a:spLocks/>
        </xdr:cNvSpPr>
      </xdr:nvSpPr>
      <xdr:spPr>
        <a:xfrm>
          <a:off x="5591175" y="514350"/>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88" name="Line 358"/>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89" name="Line 359"/>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90" name="Line 360"/>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91" name="Line 361"/>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92" name="Line 362"/>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93" name="Line 363"/>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94" name="Line 364"/>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95" name="Line 365"/>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96" name="Line 366"/>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97" name="Line 367"/>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98" name="Line 368"/>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99" name="Line 369"/>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100" name="Line 370"/>
        <xdr:cNvSpPr>
          <a:spLocks/>
        </xdr:cNvSpPr>
      </xdr:nvSpPr>
      <xdr:spPr>
        <a:xfrm>
          <a:off x="5591175" y="514350"/>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101" name="Line 371"/>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102" name="Line 372"/>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103" name="Line 373"/>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104" name="Line 374"/>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105" name="Line 375"/>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106" name="Line 376"/>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107" name="Line 377"/>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108" name="Line 378"/>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109" name="Line 379"/>
        <xdr:cNvSpPr>
          <a:spLocks/>
        </xdr:cNvSpPr>
      </xdr:nvSpPr>
      <xdr:spPr>
        <a:xfrm>
          <a:off x="5591175" y="514350"/>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110" name="Line 380"/>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111" name="Line 381"/>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112" name="Line 382"/>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113" name="Line 383"/>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114" name="Line 384"/>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115" name="Line 385"/>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116" name="Line 386"/>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117" name="Line 387"/>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118" name="Line 388"/>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119" name="Line 389"/>
        <xdr:cNvSpPr>
          <a:spLocks/>
        </xdr:cNvSpPr>
      </xdr:nvSpPr>
      <xdr:spPr>
        <a:xfrm>
          <a:off x="5591175" y="514350"/>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120" name="Line 390"/>
        <xdr:cNvSpPr>
          <a:spLocks/>
        </xdr:cNvSpPr>
      </xdr:nvSpPr>
      <xdr:spPr>
        <a:xfrm>
          <a:off x="5591175" y="514350"/>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121" name="Line 391"/>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122" name="Line 392"/>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123" name="Line 393"/>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124" name="Line 394"/>
        <xdr:cNvSpPr>
          <a:spLocks/>
        </xdr:cNvSpPr>
      </xdr:nvSpPr>
      <xdr:spPr>
        <a:xfrm>
          <a:off x="5591175" y="514350"/>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125" name="Line 395"/>
        <xdr:cNvSpPr>
          <a:spLocks/>
        </xdr:cNvSpPr>
      </xdr:nvSpPr>
      <xdr:spPr>
        <a:xfrm>
          <a:off x="5591175" y="514350"/>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126" name="Line 396"/>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127" name="Line 397"/>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128" name="Line 398"/>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129" name="Line 399"/>
        <xdr:cNvSpPr>
          <a:spLocks/>
        </xdr:cNvSpPr>
      </xdr:nvSpPr>
      <xdr:spPr>
        <a:xfrm>
          <a:off x="5591175" y="514350"/>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130" name="Line 400"/>
        <xdr:cNvSpPr>
          <a:spLocks/>
        </xdr:cNvSpPr>
      </xdr:nvSpPr>
      <xdr:spPr>
        <a:xfrm>
          <a:off x="5591175" y="514350"/>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131" name="Line 401"/>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132" name="Line 402"/>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133" name="Line 403"/>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134" name="Line 404"/>
        <xdr:cNvSpPr>
          <a:spLocks/>
        </xdr:cNvSpPr>
      </xdr:nvSpPr>
      <xdr:spPr>
        <a:xfrm>
          <a:off x="5591175" y="514350"/>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135" name="Line 405"/>
        <xdr:cNvSpPr>
          <a:spLocks/>
        </xdr:cNvSpPr>
      </xdr:nvSpPr>
      <xdr:spPr>
        <a:xfrm>
          <a:off x="5591175" y="514350"/>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136" name="Line 406"/>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137" name="Line 407"/>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138" name="Line 408"/>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139" name="Line 409"/>
        <xdr:cNvSpPr>
          <a:spLocks/>
        </xdr:cNvSpPr>
      </xdr:nvSpPr>
      <xdr:spPr>
        <a:xfrm>
          <a:off x="5591175" y="514350"/>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140" name="Line 410"/>
        <xdr:cNvSpPr>
          <a:spLocks/>
        </xdr:cNvSpPr>
      </xdr:nvSpPr>
      <xdr:spPr>
        <a:xfrm>
          <a:off x="5591175" y="514350"/>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141" name="Line 411"/>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142" name="Line 412"/>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143" name="Line 413"/>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144" name="Line 414"/>
        <xdr:cNvSpPr>
          <a:spLocks/>
        </xdr:cNvSpPr>
      </xdr:nvSpPr>
      <xdr:spPr>
        <a:xfrm>
          <a:off x="5591175" y="514350"/>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145" name="Line 415"/>
        <xdr:cNvSpPr>
          <a:spLocks/>
        </xdr:cNvSpPr>
      </xdr:nvSpPr>
      <xdr:spPr>
        <a:xfrm>
          <a:off x="5591175" y="514350"/>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146" name="Line 431"/>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147" name="Line 432"/>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148" name="Line 433"/>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149" name="Line 434"/>
        <xdr:cNvSpPr>
          <a:spLocks/>
        </xdr:cNvSpPr>
      </xdr:nvSpPr>
      <xdr:spPr>
        <a:xfrm>
          <a:off x="5591175" y="514350"/>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150" name="Line 435"/>
        <xdr:cNvSpPr>
          <a:spLocks/>
        </xdr:cNvSpPr>
      </xdr:nvSpPr>
      <xdr:spPr>
        <a:xfrm>
          <a:off x="5591175" y="514350"/>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151" name="Line 436"/>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152" name="Line 437"/>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153" name="Line 438"/>
        <xdr:cNvSpPr>
          <a:spLocks/>
        </xdr:cNvSpPr>
      </xdr:nvSpPr>
      <xdr:spPr>
        <a:xfrm>
          <a:off x="5591175"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154" name="Line 439"/>
        <xdr:cNvSpPr>
          <a:spLocks/>
        </xdr:cNvSpPr>
      </xdr:nvSpPr>
      <xdr:spPr>
        <a:xfrm>
          <a:off x="5591175" y="514350"/>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3</xdr:row>
      <xdr:rowOff>0</xdr:rowOff>
    </xdr:from>
    <xdr:to>
      <xdr:col>3</xdr:col>
      <xdr:colOff>0</xdr:colOff>
      <xdr:row>3</xdr:row>
      <xdr:rowOff>0</xdr:rowOff>
    </xdr:to>
    <xdr:sp>
      <xdr:nvSpPr>
        <xdr:cNvPr id="155" name="Line 440"/>
        <xdr:cNvSpPr>
          <a:spLocks/>
        </xdr:cNvSpPr>
      </xdr:nvSpPr>
      <xdr:spPr>
        <a:xfrm>
          <a:off x="5591175" y="514350"/>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156" name="Line 271"/>
        <xdr:cNvSpPr>
          <a:spLocks/>
        </xdr:cNvSpPr>
      </xdr:nvSpPr>
      <xdr:spPr>
        <a:xfrm>
          <a:off x="5591175" y="3124200"/>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157" name="Line 272"/>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158" name="Line 273"/>
        <xdr:cNvSpPr>
          <a:spLocks/>
        </xdr:cNvSpPr>
      </xdr:nvSpPr>
      <xdr:spPr>
        <a:xfrm>
          <a:off x="5591175" y="3124200"/>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159" name="Line 274"/>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160" name="Line 275"/>
        <xdr:cNvSpPr>
          <a:spLocks/>
        </xdr:cNvSpPr>
      </xdr:nvSpPr>
      <xdr:spPr>
        <a:xfrm>
          <a:off x="5591175" y="3124200"/>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161" name="Line 276"/>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162" name="Line 277"/>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163" name="Line 278"/>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164" name="Line 279"/>
        <xdr:cNvSpPr>
          <a:spLocks/>
        </xdr:cNvSpPr>
      </xdr:nvSpPr>
      <xdr:spPr>
        <a:xfrm>
          <a:off x="5591175" y="3124200"/>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165" name="Line 280"/>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166" name="Line 281"/>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167" name="Line 282"/>
        <xdr:cNvSpPr>
          <a:spLocks/>
        </xdr:cNvSpPr>
      </xdr:nvSpPr>
      <xdr:spPr>
        <a:xfrm>
          <a:off x="5591175" y="3124200"/>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168" name="Line 283"/>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169" name="Line 284"/>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170" name="Line 285"/>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171" name="Line 286"/>
        <xdr:cNvSpPr>
          <a:spLocks/>
        </xdr:cNvSpPr>
      </xdr:nvSpPr>
      <xdr:spPr>
        <a:xfrm>
          <a:off x="5591175" y="3124200"/>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172" name="Line 287"/>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173" name="Line 288"/>
        <xdr:cNvSpPr>
          <a:spLocks/>
        </xdr:cNvSpPr>
      </xdr:nvSpPr>
      <xdr:spPr>
        <a:xfrm>
          <a:off x="5591175" y="3124200"/>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174" name="Line 289"/>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175" name="Line 290"/>
        <xdr:cNvSpPr>
          <a:spLocks/>
        </xdr:cNvSpPr>
      </xdr:nvSpPr>
      <xdr:spPr>
        <a:xfrm>
          <a:off x="5591175" y="3124200"/>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176" name="Line 291"/>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177" name="Line 292"/>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178" name="Line 293"/>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179" name="Line 294"/>
        <xdr:cNvSpPr>
          <a:spLocks/>
        </xdr:cNvSpPr>
      </xdr:nvSpPr>
      <xdr:spPr>
        <a:xfrm>
          <a:off x="5591175" y="3124200"/>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180" name="Line 295"/>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181" name="Line 296"/>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182" name="Line 297"/>
        <xdr:cNvSpPr>
          <a:spLocks/>
        </xdr:cNvSpPr>
      </xdr:nvSpPr>
      <xdr:spPr>
        <a:xfrm>
          <a:off x="5591175" y="3124200"/>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183" name="Line 298"/>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184" name="Line 299"/>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185" name="Line 300"/>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186" name="Line 301"/>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187" name="Line 302"/>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188" name="Line 303"/>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189" name="Line 304"/>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190" name="Line 305"/>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191" name="Line 306"/>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192" name="Line 307"/>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193" name="Line 308"/>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194" name="Line 309"/>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195" name="Line 310"/>
        <xdr:cNvSpPr>
          <a:spLocks/>
        </xdr:cNvSpPr>
      </xdr:nvSpPr>
      <xdr:spPr>
        <a:xfrm>
          <a:off x="5591175" y="3124200"/>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196" name="Line 311"/>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197" name="Line 312"/>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198" name="Line 313"/>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199" name="Line 314"/>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200" name="Line 315"/>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201" name="Line 316"/>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202" name="Line 317"/>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203" name="Line 318"/>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204" name="Line 319"/>
        <xdr:cNvSpPr>
          <a:spLocks/>
        </xdr:cNvSpPr>
      </xdr:nvSpPr>
      <xdr:spPr>
        <a:xfrm>
          <a:off x="5591175" y="3124200"/>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205" name="Line 320"/>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206" name="Line 321"/>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207" name="Line 322"/>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208" name="Line 323"/>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209" name="Line 324"/>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210" name="Line 325"/>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211" name="Line 326"/>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212" name="Line 327"/>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213" name="Line 328"/>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214" name="Line 329"/>
        <xdr:cNvSpPr>
          <a:spLocks/>
        </xdr:cNvSpPr>
      </xdr:nvSpPr>
      <xdr:spPr>
        <a:xfrm>
          <a:off x="5591175" y="3124200"/>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215" name="Line 330"/>
        <xdr:cNvSpPr>
          <a:spLocks/>
        </xdr:cNvSpPr>
      </xdr:nvSpPr>
      <xdr:spPr>
        <a:xfrm>
          <a:off x="5591175" y="3124200"/>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216" name="Line 331"/>
        <xdr:cNvSpPr>
          <a:spLocks/>
        </xdr:cNvSpPr>
      </xdr:nvSpPr>
      <xdr:spPr>
        <a:xfrm>
          <a:off x="5591175" y="3124200"/>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217" name="Line 332"/>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218" name="Line 333"/>
        <xdr:cNvSpPr>
          <a:spLocks/>
        </xdr:cNvSpPr>
      </xdr:nvSpPr>
      <xdr:spPr>
        <a:xfrm>
          <a:off x="5591175" y="3124200"/>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219" name="Line 334"/>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220" name="Line 335"/>
        <xdr:cNvSpPr>
          <a:spLocks/>
        </xdr:cNvSpPr>
      </xdr:nvSpPr>
      <xdr:spPr>
        <a:xfrm>
          <a:off x="5591175" y="3124200"/>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221" name="Line 336"/>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222" name="Line 337"/>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223" name="Line 338"/>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224" name="Line 339"/>
        <xdr:cNvSpPr>
          <a:spLocks/>
        </xdr:cNvSpPr>
      </xdr:nvSpPr>
      <xdr:spPr>
        <a:xfrm>
          <a:off x="5591175" y="3124200"/>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225" name="Line 340"/>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226" name="Line 341"/>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227" name="Line 342"/>
        <xdr:cNvSpPr>
          <a:spLocks/>
        </xdr:cNvSpPr>
      </xdr:nvSpPr>
      <xdr:spPr>
        <a:xfrm>
          <a:off x="5591175" y="3124200"/>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228" name="Line 343"/>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229" name="Line 344"/>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230" name="Line 345"/>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231" name="Line 346"/>
        <xdr:cNvSpPr>
          <a:spLocks/>
        </xdr:cNvSpPr>
      </xdr:nvSpPr>
      <xdr:spPr>
        <a:xfrm>
          <a:off x="5591175" y="3124200"/>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232" name="Line 347"/>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233" name="Line 348"/>
        <xdr:cNvSpPr>
          <a:spLocks/>
        </xdr:cNvSpPr>
      </xdr:nvSpPr>
      <xdr:spPr>
        <a:xfrm>
          <a:off x="5591175" y="3124200"/>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234" name="Line 349"/>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235" name="Line 350"/>
        <xdr:cNvSpPr>
          <a:spLocks/>
        </xdr:cNvSpPr>
      </xdr:nvSpPr>
      <xdr:spPr>
        <a:xfrm>
          <a:off x="5591175" y="3124200"/>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236" name="Line 351"/>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237" name="Line 352"/>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238" name="Line 353"/>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239" name="Line 354"/>
        <xdr:cNvSpPr>
          <a:spLocks/>
        </xdr:cNvSpPr>
      </xdr:nvSpPr>
      <xdr:spPr>
        <a:xfrm>
          <a:off x="5591175" y="3124200"/>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240" name="Line 355"/>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241" name="Line 356"/>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242" name="Line 357"/>
        <xdr:cNvSpPr>
          <a:spLocks/>
        </xdr:cNvSpPr>
      </xdr:nvSpPr>
      <xdr:spPr>
        <a:xfrm>
          <a:off x="5591175" y="3124200"/>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243" name="Line 358"/>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244" name="Line 359"/>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245" name="Line 360"/>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246" name="Line 361"/>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247" name="Line 362"/>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248" name="Line 363"/>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249" name="Line 364"/>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250" name="Line 365"/>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251" name="Line 366"/>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252" name="Line 367"/>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253" name="Line 368"/>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254" name="Line 369"/>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255" name="Line 370"/>
        <xdr:cNvSpPr>
          <a:spLocks/>
        </xdr:cNvSpPr>
      </xdr:nvSpPr>
      <xdr:spPr>
        <a:xfrm>
          <a:off x="5591175" y="3124200"/>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256" name="Line 371"/>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257" name="Line 372"/>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258" name="Line 373"/>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259" name="Line 374"/>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260" name="Line 375"/>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261" name="Line 376"/>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262" name="Line 377"/>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263" name="Line 378"/>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264" name="Line 379"/>
        <xdr:cNvSpPr>
          <a:spLocks/>
        </xdr:cNvSpPr>
      </xdr:nvSpPr>
      <xdr:spPr>
        <a:xfrm>
          <a:off x="5591175" y="3124200"/>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265" name="Line 380"/>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266" name="Line 381"/>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267" name="Line 382"/>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268" name="Line 383"/>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269" name="Line 384"/>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270" name="Line 385"/>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271" name="Line 386"/>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272" name="Line 387"/>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273" name="Line 388"/>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274" name="Line 389"/>
        <xdr:cNvSpPr>
          <a:spLocks/>
        </xdr:cNvSpPr>
      </xdr:nvSpPr>
      <xdr:spPr>
        <a:xfrm>
          <a:off x="5591175" y="3124200"/>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275" name="Line 390"/>
        <xdr:cNvSpPr>
          <a:spLocks/>
        </xdr:cNvSpPr>
      </xdr:nvSpPr>
      <xdr:spPr>
        <a:xfrm>
          <a:off x="5591175" y="3124200"/>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276" name="Line 391"/>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277" name="Line 392"/>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278" name="Line 393"/>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279" name="Line 394"/>
        <xdr:cNvSpPr>
          <a:spLocks/>
        </xdr:cNvSpPr>
      </xdr:nvSpPr>
      <xdr:spPr>
        <a:xfrm>
          <a:off x="5591175" y="3124200"/>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280" name="Line 395"/>
        <xdr:cNvSpPr>
          <a:spLocks/>
        </xdr:cNvSpPr>
      </xdr:nvSpPr>
      <xdr:spPr>
        <a:xfrm>
          <a:off x="5591175" y="3124200"/>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281" name="Line 396"/>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282" name="Line 397"/>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283" name="Line 398"/>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284" name="Line 399"/>
        <xdr:cNvSpPr>
          <a:spLocks/>
        </xdr:cNvSpPr>
      </xdr:nvSpPr>
      <xdr:spPr>
        <a:xfrm>
          <a:off x="5591175" y="3124200"/>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285" name="Line 400"/>
        <xdr:cNvSpPr>
          <a:spLocks/>
        </xdr:cNvSpPr>
      </xdr:nvSpPr>
      <xdr:spPr>
        <a:xfrm>
          <a:off x="5591175" y="3124200"/>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286" name="Line 401"/>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287" name="Line 402"/>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288" name="Line 403"/>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289" name="Line 404"/>
        <xdr:cNvSpPr>
          <a:spLocks/>
        </xdr:cNvSpPr>
      </xdr:nvSpPr>
      <xdr:spPr>
        <a:xfrm>
          <a:off x="5591175" y="3124200"/>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290" name="Line 405"/>
        <xdr:cNvSpPr>
          <a:spLocks/>
        </xdr:cNvSpPr>
      </xdr:nvSpPr>
      <xdr:spPr>
        <a:xfrm>
          <a:off x="5591175" y="3124200"/>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291" name="Line 406"/>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292" name="Line 407"/>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293" name="Line 408"/>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294" name="Line 409"/>
        <xdr:cNvSpPr>
          <a:spLocks/>
        </xdr:cNvSpPr>
      </xdr:nvSpPr>
      <xdr:spPr>
        <a:xfrm>
          <a:off x="5591175" y="3124200"/>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295" name="Line 410"/>
        <xdr:cNvSpPr>
          <a:spLocks/>
        </xdr:cNvSpPr>
      </xdr:nvSpPr>
      <xdr:spPr>
        <a:xfrm>
          <a:off x="5591175" y="3124200"/>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296" name="Line 411"/>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297" name="Line 412"/>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298" name="Line 413"/>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299" name="Line 414"/>
        <xdr:cNvSpPr>
          <a:spLocks/>
        </xdr:cNvSpPr>
      </xdr:nvSpPr>
      <xdr:spPr>
        <a:xfrm>
          <a:off x="5591175" y="3124200"/>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300" name="Line 415"/>
        <xdr:cNvSpPr>
          <a:spLocks/>
        </xdr:cNvSpPr>
      </xdr:nvSpPr>
      <xdr:spPr>
        <a:xfrm>
          <a:off x="5591175" y="3124200"/>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301" name="Line 431"/>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302" name="Line 432"/>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303" name="Line 433"/>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304" name="Line 434"/>
        <xdr:cNvSpPr>
          <a:spLocks/>
        </xdr:cNvSpPr>
      </xdr:nvSpPr>
      <xdr:spPr>
        <a:xfrm>
          <a:off x="5591175" y="3124200"/>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305" name="Line 435"/>
        <xdr:cNvSpPr>
          <a:spLocks/>
        </xdr:cNvSpPr>
      </xdr:nvSpPr>
      <xdr:spPr>
        <a:xfrm>
          <a:off x="5591175" y="3124200"/>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306" name="Line 436"/>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307" name="Line 437"/>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308" name="Line 438"/>
        <xdr:cNvSpPr>
          <a:spLocks/>
        </xdr:cNvSpPr>
      </xdr:nvSpPr>
      <xdr:spPr>
        <a:xfrm>
          <a:off x="5591175" y="312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309" name="Line 439"/>
        <xdr:cNvSpPr>
          <a:spLocks/>
        </xdr:cNvSpPr>
      </xdr:nvSpPr>
      <xdr:spPr>
        <a:xfrm>
          <a:off x="5591175" y="3124200"/>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5</xdr:row>
      <xdr:rowOff>0</xdr:rowOff>
    </xdr:from>
    <xdr:to>
      <xdr:col>3</xdr:col>
      <xdr:colOff>0</xdr:colOff>
      <xdr:row>5</xdr:row>
      <xdr:rowOff>0</xdr:rowOff>
    </xdr:to>
    <xdr:sp>
      <xdr:nvSpPr>
        <xdr:cNvPr id="310" name="Line 440"/>
        <xdr:cNvSpPr>
          <a:spLocks/>
        </xdr:cNvSpPr>
      </xdr:nvSpPr>
      <xdr:spPr>
        <a:xfrm>
          <a:off x="5591175" y="3124200"/>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0</xdr:row>
      <xdr:rowOff>0</xdr:rowOff>
    </xdr:from>
    <xdr:to>
      <xdr:col>1</xdr:col>
      <xdr:colOff>2628900</xdr:colOff>
      <xdr:row>0</xdr:row>
      <xdr:rowOff>0</xdr:rowOff>
    </xdr:to>
    <xdr:sp>
      <xdr:nvSpPr>
        <xdr:cNvPr id="1" name="Besedilo 1"/>
        <xdr:cNvSpPr txBox="1">
          <a:spLocks noChangeArrowheads="1"/>
        </xdr:cNvSpPr>
      </xdr:nvSpPr>
      <xdr:spPr>
        <a:xfrm>
          <a:off x="1714500" y="0"/>
          <a:ext cx="1590675"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JR OB RUSKIH BLOKIH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DELOVNI\_2012\111201_Zunanja%20IGRALNICA%20AURORA%20Kobarid\pzi\Elektro\Popis\111201_EI_Popis_Aurora_s%20cenami-PZ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erver\DELOVNI\_2012\110305_EUROSPIN\PZI\ELEKTRO%20INSTALACIJE\POPIS\El_110305_EUROSPIN_PZI_brez%20ce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erver\DELOVNI\_2011\110301_GALEB_GG\ELEKTRO%20INSTALACIJE\Popis\110301_el_popis_objekt%20na%20parceli%20&#353;t%202730_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erver\DELOVNI\_2011\110506_Vrtec%20Koper\Elektro%20instalacije\Popis\110506_EI_Popis_vrtec%20Koper_s%20cenami-PZ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KAPIT"/>
      <sheetName val="1_INSTALACIJSKI MATERIAL"/>
      <sheetName val="2_STIKALNI BLOKI"/>
      <sheetName val="3_SVETILA"/>
      <sheetName val="4_ ONLINE in TV OŽIČENJE"/>
      <sheetName val="5_AOJP"/>
      <sheetName val="6_OZVOČENJE"/>
      <sheetName val="7_STRELOVOD"/>
      <sheetName val="8_OGREVANJE ODTOKOV"/>
      <sheetName val="9_DOKUMENTACIJ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KAPIT"/>
      <sheetName val="1_INSTALACIJSKI MATERIAL"/>
      <sheetName val="2_STIKALNI BLOKI"/>
      <sheetName val="3_SVETILA "/>
      <sheetName val="4_STRELOVOD"/>
      <sheetName val="5_ STRUKTURIRANO OŽIČENJE"/>
      <sheetName val="6_AOJP"/>
      <sheetName val="7_OZVOČENJE"/>
      <sheetName val="8_VIDEONADZOR"/>
      <sheetName val="9_UPS"/>
      <sheetName val="10_VLOMNO VAROVANJE"/>
      <sheetName val="11_DOKUMENTACIJA"/>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KAPIT"/>
      <sheetName val="1_NN DOVOD"/>
      <sheetName val="2_TK DOVOD"/>
      <sheetName val="4_STIKALNI BLOKI"/>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KAPIT"/>
      <sheetName val="1_INSTALACIJSKI MATERIAL"/>
      <sheetName val="2_PMO in STIKALNI BLOK"/>
      <sheetName val="3_RAZSVETLJAVA"/>
      <sheetName val="4_ UTP TV OŽIČENJE"/>
      <sheetName val="5_AOJP"/>
      <sheetName val="6_DOKUMENTACIJA"/>
    </sheetNames>
  </externalBook>
</externalLink>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ransitionEntry="1"/>
  <dimension ref="A1:H42"/>
  <sheetViews>
    <sheetView tabSelected="1" view="pageBreakPreview" zoomScale="85" zoomScaleSheetLayoutView="85" zoomScalePageLayoutView="70" workbookViewId="0" topLeftCell="A1">
      <selection activeCell="A1" sqref="A1:D8"/>
    </sheetView>
  </sheetViews>
  <sheetFormatPr defaultColWidth="9.00390625" defaultRowHeight="12.75"/>
  <cols>
    <col min="1" max="1" width="4.00390625" style="2" customWidth="1"/>
    <col min="2" max="2" width="80.00390625" style="2" customWidth="1"/>
    <col min="3" max="3" width="0.37109375" style="2" customWidth="1"/>
    <col min="4" max="4" width="19.125" style="8" customWidth="1"/>
    <col min="5" max="5" width="6.375" style="4" customWidth="1"/>
    <col min="6" max="6" width="13.875" style="4" bestFit="1" customWidth="1"/>
    <col min="7" max="16384" width="9.125" style="4" customWidth="1"/>
  </cols>
  <sheetData>
    <row r="1" spans="1:8" s="204" customFormat="1" ht="48" customHeight="1">
      <c r="A1" s="314" t="s">
        <v>58</v>
      </c>
      <c r="B1" s="314"/>
      <c r="C1" s="314"/>
      <c r="D1" s="314"/>
      <c r="E1" s="201"/>
      <c r="F1" s="202"/>
      <c r="G1" s="202"/>
      <c r="H1" s="203"/>
    </row>
    <row r="2" spans="1:5" s="204" customFormat="1" ht="18">
      <c r="A2" s="205"/>
      <c r="B2" s="223"/>
      <c r="C2" s="224"/>
      <c r="D2" s="224"/>
      <c r="E2" s="206"/>
    </row>
    <row r="3" spans="1:6" s="210" customFormat="1" ht="24.75" customHeight="1">
      <c r="A3" s="207"/>
      <c r="B3" s="226" t="s">
        <v>116</v>
      </c>
      <c r="C3" s="226"/>
      <c r="D3" s="268">
        <f>'1_INSTALACIJSKI MATERIAL'!F99</f>
        <v>0</v>
      </c>
      <c r="E3" s="208"/>
      <c r="F3" s="209"/>
    </row>
    <row r="4" spans="1:6" s="210" customFormat="1" ht="27" customHeight="1">
      <c r="A4" s="207"/>
      <c r="B4" s="226" t="s">
        <v>117</v>
      </c>
      <c r="C4" s="226"/>
      <c r="D4" s="268">
        <f>'2_STIKALNI BLOKI'!F29</f>
        <v>0</v>
      </c>
      <c r="E4" s="208"/>
      <c r="F4" s="209"/>
    </row>
    <row r="5" spans="1:6" s="213" customFormat="1" ht="24.75" customHeight="1">
      <c r="A5" s="207"/>
      <c r="B5" s="226" t="s">
        <v>118</v>
      </c>
      <c r="C5" s="226"/>
      <c r="D5" s="268">
        <f>3_RAZSVETLJAVA!F46</f>
        <v>0</v>
      </c>
      <c r="E5" s="211"/>
      <c r="F5" s="212"/>
    </row>
    <row r="6" spans="1:4" s="210" customFormat="1" ht="24.75" customHeight="1" thickBot="1">
      <c r="A6" s="207"/>
      <c r="B6" s="312" t="s">
        <v>119</v>
      </c>
      <c r="C6" s="312"/>
      <c r="D6" s="313">
        <f>'4_ SIGNALNO_KOMUNIKACIJSKE IN'!F57</f>
        <v>0</v>
      </c>
    </row>
    <row r="7" spans="1:4" s="204" customFormat="1" ht="24.75" customHeight="1" thickBot="1">
      <c r="A7" s="214"/>
      <c r="B7" s="225" t="s">
        <v>25</v>
      </c>
      <c r="C7" s="225"/>
      <c r="D7" s="269">
        <f>SUM(D3:D6)</f>
        <v>0</v>
      </c>
    </row>
    <row r="8" spans="1:4" s="204" customFormat="1" ht="24.75" customHeight="1" thickTop="1">
      <c r="A8" s="215"/>
      <c r="B8" s="216"/>
      <c r="C8" s="216"/>
      <c r="D8" s="270"/>
    </row>
    <row r="9" spans="1:4" s="9" customFormat="1" ht="24.75" customHeight="1">
      <c r="A9" s="10"/>
      <c r="B9" s="1"/>
      <c r="C9" s="1"/>
      <c r="D9" s="12"/>
    </row>
    <row r="10" spans="1:4" s="9" customFormat="1" ht="24.75" customHeight="1">
      <c r="A10" s="10"/>
      <c r="B10" s="1"/>
      <c r="C10" s="1"/>
      <c r="D10" s="12"/>
    </row>
    <row r="11" spans="1:4" s="9" customFormat="1" ht="24.75" customHeight="1">
      <c r="A11" s="13"/>
      <c r="B11" s="14"/>
      <c r="C11" s="14"/>
      <c r="D11" s="15"/>
    </row>
    <row r="12" spans="1:4" s="9" customFormat="1" ht="24.75" customHeight="1">
      <c r="A12" s="13"/>
      <c r="B12" s="14"/>
      <c r="C12" s="14"/>
      <c r="D12" s="15"/>
    </row>
    <row r="13" spans="1:4" s="9" customFormat="1" ht="24.75" customHeight="1">
      <c r="A13" s="10"/>
      <c r="B13" s="1"/>
      <c r="C13" s="1"/>
      <c r="D13" s="12"/>
    </row>
    <row r="14" spans="1:4" s="9" customFormat="1" ht="24.75" customHeight="1">
      <c r="A14" s="10"/>
      <c r="B14" s="1"/>
      <c r="C14" s="1"/>
      <c r="D14" s="11"/>
    </row>
    <row r="15" spans="1:4" s="9" customFormat="1" ht="24.75" customHeight="1">
      <c r="A15" s="10"/>
      <c r="B15" s="315"/>
      <c r="C15" s="315"/>
      <c r="D15" s="316"/>
    </row>
    <row r="16" spans="1:4" s="9" customFormat="1" ht="24.75" customHeight="1">
      <c r="A16" s="10"/>
      <c r="B16" s="1"/>
      <c r="C16" s="1"/>
      <c r="D16" s="12"/>
    </row>
    <row r="17" spans="1:4" s="9" customFormat="1" ht="18.75">
      <c r="A17" s="10"/>
      <c r="B17" s="1"/>
      <c r="C17" s="1"/>
      <c r="D17" s="12"/>
    </row>
    <row r="18" spans="1:4" s="9" customFormat="1" ht="18.75">
      <c r="A18" s="10"/>
      <c r="B18" s="1"/>
      <c r="C18" s="1"/>
      <c r="D18" s="12"/>
    </row>
    <row r="19" s="9" customFormat="1" ht="18"/>
    <row r="20" s="9" customFormat="1" ht="18"/>
    <row r="21" s="9" customFormat="1" ht="18"/>
    <row r="22" s="9" customFormat="1" ht="18"/>
    <row r="23" s="9" customFormat="1" ht="18"/>
    <row r="24" s="9" customFormat="1" ht="18"/>
    <row r="25" s="9" customFormat="1" ht="18"/>
    <row r="26" s="9" customFormat="1" ht="18"/>
    <row r="27" s="9" customFormat="1" ht="18"/>
    <row r="28" s="9" customFormat="1" ht="18"/>
    <row r="29" s="9" customFormat="1" ht="18"/>
    <row r="30" spans="1:4" s="9" customFormat="1" ht="18">
      <c r="A30" s="4"/>
      <c r="B30" s="4"/>
      <c r="C30" s="4"/>
      <c r="D30" s="4"/>
    </row>
    <row r="31" spans="1:4" s="9" customFormat="1" ht="18">
      <c r="A31" s="4"/>
      <c r="B31" s="4"/>
      <c r="C31" s="4"/>
      <c r="D31" s="4"/>
    </row>
    <row r="32" spans="1:4" s="9" customFormat="1" ht="18">
      <c r="A32" s="4"/>
      <c r="B32" s="4"/>
      <c r="C32" s="4"/>
      <c r="D32" s="4"/>
    </row>
    <row r="33" spans="1:4" s="9" customFormat="1" ht="18">
      <c r="A33" s="4"/>
      <c r="B33" s="4"/>
      <c r="C33" s="4"/>
      <c r="D33" s="4"/>
    </row>
    <row r="34" spans="1:4" s="9" customFormat="1" ht="18">
      <c r="A34" s="4"/>
      <c r="B34" s="4"/>
      <c r="C34" s="4"/>
      <c r="D34" s="4"/>
    </row>
    <row r="35" spans="1:4" s="9" customFormat="1" ht="18">
      <c r="A35" s="4"/>
      <c r="B35" s="4"/>
      <c r="C35" s="4"/>
      <c r="D35" s="4"/>
    </row>
    <row r="42" spans="2:3" ht="12.75">
      <c r="B42" s="72"/>
      <c r="C42" s="72"/>
    </row>
  </sheetData>
  <sheetProtection/>
  <mergeCells count="2">
    <mergeCell ref="A1:D1"/>
    <mergeCell ref="B15:D15"/>
  </mergeCells>
  <printOptions gridLines="1"/>
  <pageMargins left="0.7" right="0.7" top="0.75" bottom="0.75" header="0.3" footer="0.3"/>
  <pageSetup horizontalDpi="600" verticalDpi="600" orientation="portrait" paperSize="9" scale="85" r:id="rId2"/>
  <headerFooter alignWithMargins="0">
    <oddHeader>&amp;L&amp;8&amp;G&amp;C&amp;8
MM-BIRO d.o.o. Ulica tolminskih puntarjev 4, 5000 Nova Gorica,  
tel: 05 333-49-40, fax: 05 333-49-39,  
e.mail: mm.biro@siol.net, http://www.mm-biro.si</oddHeader>
    <oddFooter>&amp;L&amp;8Mapa: 3&amp;R&amp;8Stran: &amp;P/&amp;N</oddFooter>
  </headerFooter>
  <legacyDrawingHF r:id="rId1"/>
</worksheet>
</file>

<file path=xl/worksheets/sheet2.xml><?xml version="1.0" encoding="utf-8"?>
<worksheet xmlns="http://schemas.openxmlformats.org/spreadsheetml/2006/main" xmlns:r="http://schemas.openxmlformats.org/officeDocument/2006/relationships">
  <sheetPr transitionEntry="1">
    <tabColor rgb="FF92D050"/>
  </sheetPr>
  <dimension ref="A1:IS101"/>
  <sheetViews>
    <sheetView view="pageBreakPreview" zoomScaleSheetLayoutView="100" workbookViewId="0" topLeftCell="A74">
      <selection activeCell="I82" sqref="I82"/>
    </sheetView>
  </sheetViews>
  <sheetFormatPr defaultColWidth="9.00390625" defaultRowHeight="12.75"/>
  <cols>
    <col min="1" max="1" width="4.00390625" style="39" customWidth="1"/>
    <col min="2" max="2" width="63.25390625" style="2" bestFit="1" customWidth="1"/>
    <col min="3" max="3" width="6.75390625" style="41" bestFit="1" customWidth="1"/>
    <col min="4" max="4" width="8.875" style="8" bestFit="1" customWidth="1"/>
    <col min="5" max="5" width="11.625" style="8" bestFit="1" customWidth="1"/>
    <col min="6" max="6" width="9.375" style="8" bestFit="1" customWidth="1"/>
    <col min="7" max="7" width="13.25390625" style="17" bestFit="1" customWidth="1"/>
    <col min="8" max="8" width="11.125" style="17" bestFit="1" customWidth="1"/>
    <col min="9" max="9" width="12.625" style="4" customWidth="1"/>
    <col min="10" max="10" width="9.125" style="4" customWidth="1"/>
    <col min="11" max="11" width="11.875" style="5" customWidth="1"/>
    <col min="12" max="16384" width="9.125" style="4" customWidth="1"/>
  </cols>
  <sheetData>
    <row r="1" spans="1:11" ht="15">
      <c r="A1" s="317" t="s">
        <v>116</v>
      </c>
      <c r="B1" s="318"/>
      <c r="C1" s="60"/>
      <c r="D1" s="61"/>
      <c r="E1" s="61"/>
      <c r="F1" s="61"/>
      <c r="G1" s="20"/>
      <c r="H1" s="20"/>
      <c r="I1" s="6"/>
      <c r="J1" s="6"/>
      <c r="K1" s="7"/>
    </row>
    <row r="2" spans="1:11" ht="12.75">
      <c r="A2" s="319" t="s">
        <v>19</v>
      </c>
      <c r="B2" s="320"/>
      <c r="C2" s="320"/>
      <c r="D2" s="100"/>
      <c r="E2" s="253"/>
      <c r="F2" s="253"/>
      <c r="G2" s="101"/>
      <c r="H2" s="20"/>
      <c r="I2" s="6"/>
      <c r="J2" s="6"/>
      <c r="K2" s="7"/>
    </row>
    <row r="3" spans="1:11" ht="194.25" customHeight="1">
      <c r="A3" s="102" t="s">
        <v>20</v>
      </c>
      <c r="B3" s="322" t="s">
        <v>23</v>
      </c>
      <c r="C3" s="323"/>
      <c r="D3" s="323"/>
      <c r="E3" s="323"/>
      <c r="F3" s="323"/>
      <c r="G3" s="23"/>
      <c r="H3" s="20"/>
      <c r="I3" s="6"/>
      <c r="J3" s="6"/>
      <c r="K3" s="7"/>
    </row>
    <row r="4" spans="1:11" ht="12.75">
      <c r="A4" s="319" t="s">
        <v>21</v>
      </c>
      <c r="B4" s="321"/>
      <c r="C4" s="103"/>
      <c r="D4" s="103"/>
      <c r="E4" s="251"/>
      <c r="F4" s="251"/>
      <c r="G4" s="104"/>
      <c r="H4" s="20"/>
      <c r="I4" s="6"/>
      <c r="J4" s="6"/>
      <c r="K4" s="7"/>
    </row>
    <row r="5" spans="1:11" ht="13.5" thickBot="1">
      <c r="A5" s="80"/>
      <c r="B5" s="81"/>
      <c r="C5" s="105"/>
      <c r="D5" s="106"/>
      <c r="E5" s="106"/>
      <c r="F5" s="106"/>
      <c r="G5" s="23"/>
      <c r="H5" s="20"/>
      <c r="I5" s="6"/>
      <c r="J5" s="6"/>
      <c r="K5" s="7"/>
    </row>
    <row r="6" spans="1:8" s="78" customFormat="1" ht="12.75">
      <c r="A6" s="28" t="s">
        <v>13</v>
      </c>
      <c r="B6" s="28" t="s">
        <v>14</v>
      </c>
      <c r="C6" s="29" t="s">
        <v>15</v>
      </c>
      <c r="D6" s="29" t="s">
        <v>16</v>
      </c>
      <c r="E6" s="30" t="s">
        <v>17</v>
      </c>
      <c r="F6" s="79" t="s">
        <v>18</v>
      </c>
      <c r="G6" s="107"/>
      <c r="H6" s="108"/>
    </row>
    <row r="7" spans="1:8" s="111" customFormat="1" ht="12.75">
      <c r="A7" s="36"/>
      <c r="B7" s="36"/>
      <c r="C7" s="37"/>
      <c r="D7" s="37"/>
      <c r="E7" s="38"/>
      <c r="F7" s="38"/>
      <c r="G7" s="109"/>
      <c r="H7" s="110"/>
    </row>
    <row r="8" spans="1:11" s="43" customFormat="1" ht="25.5">
      <c r="A8" s="44">
        <v>1</v>
      </c>
      <c r="B8" s="32" t="s">
        <v>50</v>
      </c>
      <c r="C8" s="49"/>
      <c r="D8" s="62"/>
      <c r="E8" s="58"/>
      <c r="F8" s="58"/>
      <c r="I8" s="48"/>
      <c r="K8" s="48"/>
    </row>
    <row r="9" spans="1:11" s="43" customFormat="1" ht="12.75">
      <c r="A9" s="44"/>
      <c r="B9" s="32" t="s">
        <v>99</v>
      </c>
      <c r="C9" s="49" t="s">
        <v>4</v>
      </c>
      <c r="D9" s="62">
        <v>30</v>
      </c>
      <c r="E9" s="58">
        <v>0</v>
      </c>
      <c r="F9" s="58">
        <f>D9*E9</f>
        <v>0</v>
      </c>
      <c r="I9" s="48"/>
      <c r="K9" s="48"/>
    </row>
    <row r="10" spans="1:11" s="43" customFormat="1" ht="12.75">
      <c r="A10" s="44"/>
      <c r="B10" s="32" t="s">
        <v>55</v>
      </c>
      <c r="C10" s="49" t="s">
        <v>4</v>
      </c>
      <c r="D10" s="62">
        <v>400</v>
      </c>
      <c r="E10" s="58">
        <v>0</v>
      </c>
      <c r="F10" s="58">
        <f>D10*E10</f>
        <v>0</v>
      </c>
      <c r="I10" s="48"/>
      <c r="K10" s="48"/>
    </row>
    <row r="11" spans="1:11" s="43" customFormat="1" ht="12.75">
      <c r="A11" s="44"/>
      <c r="B11" s="32" t="s">
        <v>56</v>
      </c>
      <c r="C11" s="49" t="s">
        <v>4</v>
      </c>
      <c r="D11" s="62">
        <v>550</v>
      </c>
      <c r="E11" s="58">
        <v>0</v>
      </c>
      <c r="F11" s="58">
        <f>D11*E11</f>
        <v>0</v>
      </c>
      <c r="I11" s="48"/>
      <c r="K11" s="48"/>
    </row>
    <row r="12" spans="1:11" s="43" customFormat="1" ht="12.75">
      <c r="A12" s="44"/>
      <c r="B12" s="32" t="s">
        <v>138</v>
      </c>
      <c r="C12" s="49" t="s">
        <v>4</v>
      </c>
      <c r="D12" s="62">
        <v>70</v>
      </c>
      <c r="E12" s="58">
        <v>0</v>
      </c>
      <c r="F12" s="58">
        <f>D12*E12</f>
        <v>0</v>
      </c>
      <c r="I12" s="48"/>
      <c r="K12" s="48"/>
    </row>
    <row r="13" spans="1:11" s="43" customFormat="1" ht="12.75">
      <c r="A13" s="44"/>
      <c r="B13" s="32"/>
      <c r="C13" s="42"/>
      <c r="D13" s="70"/>
      <c r="E13" s="70"/>
      <c r="F13" s="70"/>
      <c r="G13" s="46"/>
      <c r="H13" s="46"/>
      <c r="K13" s="51"/>
    </row>
    <row r="14" spans="1:11" s="43" customFormat="1" ht="38.25">
      <c r="A14" s="44">
        <f>A8+1</f>
        <v>2</v>
      </c>
      <c r="B14" s="32" t="s">
        <v>9</v>
      </c>
      <c r="C14" s="49"/>
      <c r="D14" s="62"/>
      <c r="E14" s="58"/>
      <c r="F14" s="58"/>
      <c r="I14" s="48"/>
      <c r="K14" s="48"/>
    </row>
    <row r="15" spans="1:11" s="43" customFormat="1" ht="12.75">
      <c r="A15" s="112"/>
      <c r="B15" s="141" t="s">
        <v>54</v>
      </c>
      <c r="C15" s="49" t="s">
        <v>4</v>
      </c>
      <c r="D15" s="62">
        <v>30</v>
      </c>
      <c r="E15" s="58">
        <v>0</v>
      </c>
      <c r="F15" s="58">
        <f>D15*E15</f>
        <v>0</v>
      </c>
      <c r="I15" s="48"/>
      <c r="K15" s="48"/>
    </row>
    <row r="16" spans="1:11" s="43" customFormat="1" ht="12.75">
      <c r="A16" s="112"/>
      <c r="B16" s="141" t="s">
        <v>39</v>
      </c>
      <c r="C16" s="49" t="s">
        <v>4</v>
      </c>
      <c r="D16" s="62">
        <v>50</v>
      </c>
      <c r="E16" s="58">
        <v>0</v>
      </c>
      <c r="F16" s="58">
        <f>D16*E16</f>
        <v>0</v>
      </c>
      <c r="I16" s="48"/>
      <c r="K16" s="48"/>
    </row>
    <row r="17" spans="1:11" s="43" customFormat="1" ht="12.75">
      <c r="A17" s="112"/>
      <c r="B17" s="113"/>
      <c r="C17" s="49"/>
      <c r="D17" s="62"/>
      <c r="E17" s="58"/>
      <c r="F17" s="58"/>
      <c r="I17" s="48"/>
      <c r="K17" s="48"/>
    </row>
    <row r="18" spans="1:11" s="43" customFormat="1" ht="39.75" customHeight="1">
      <c r="A18" s="112">
        <f>A14+1</f>
        <v>3</v>
      </c>
      <c r="B18" s="141" t="s">
        <v>46</v>
      </c>
      <c r="C18" s="82"/>
      <c r="D18" s="114"/>
      <c r="E18" s="58"/>
      <c r="F18" s="58"/>
      <c r="I18" s="48"/>
      <c r="K18" s="48"/>
    </row>
    <row r="19" spans="1:11" s="73" customFormat="1" ht="12.75">
      <c r="A19" s="112"/>
      <c r="B19" s="115" t="s">
        <v>51</v>
      </c>
      <c r="C19" s="82" t="s">
        <v>4</v>
      </c>
      <c r="D19" s="114">
        <v>20</v>
      </c>
      <c r="E19" s="240">
        <v>0</v>
      </c>
      <c r="F19" s="240">
        <f>D19*E19</f>
        <v>0</v>
      </c>
      <c r="I19" s="74"/>
      <c r="K19" s="74"/>
    </row>
    <row r="20" spans="1:11" s="73" customFormat="1" ht="12.75">
      <c r="A20" s="112"/>
      <c r="B20" s="115" t="s">
        <v>52</v>
      </c>
      <c r="C20" s="82" t="s">
        <v>4</v>
      </c>
      <c r="D20" s="114">
        <v>30</v>
      </c>
      <c r="E20" s="240">
        <v>0</v>
      </c>
      <c r="F20" s="240">
        <f>D20*E20</f>
        <v>0</v>
      </c>
      <c r="I20" s="74"/>
      <c r="K20" s="74"/>
    </row>
    <row r="21" spans="1:11" s="73" customFormat="1" ht="12.75">
      <c r="A21" s="112"/>
      <c r="B21" s="115" t="s">
        <v>53</v>
      </c>
      <c r="C21" s="82" t="s">
        <v>4</v>
      </c>
      <c r="D21" s="114">
        <v>230</v>
      </c>
      <c r="E21" s="240">
        <v>0</v>
      </c>
      <c r="F21" s="240">
        <f>D21*E21</f>
        <v>0</v>
      </c>
      <c r="I21" s="74"/>
      <c r="K21" s="74"/>
    </row>
    <row r="22" spans="1:11" s="73" customFormat="1" ht="12.75">
      <c r="A22" s="116"/>
      <c r="B22" s="161"/>
      <c r="C22" s="117"/>
      <c r="D22" s="190"/>
      <c r="E22" s="240"/>
      <c r="F22" s="58"/>
      <c r="I22" s="74"/>
      <c r="K22" s="74"/>
    </row>
    <row r="23" spans="1:11" s="43" customFormat="1" ht="30.75" customHeight="1">
      <c r="A23" s="112">
        <f>A18+1</f>
        <v>4</v>
      </c>
      <c r="B23" s="141" t="s">
        <v>62</v>
      </c>
      <c r="C23" s="82"/>
      <c r="D23" s="114"/>
      <c r="E23" s="58"/>
      <c r="F23" s="58"/>
      <c r="I23" s="48"/>
      <c r="K23" s="48"/>
    </row>
    <row r="24" spans="1:11" s="43" customFormat="1" ht="12.75">
      <c r="A24" s="112"/>
      <c r="B24" s="115" t="s">
        <v>48</v>
      </c>
      <c r="C24" s="82" t="s">
        <v>4</v>
      </c>
      <c r="D24" s="114">
        <v>180</v>
      </c>
      <c r="E24" s="58">
        <v>0</v>
      </c>
      <c r="F24" s="58">
        <f>D24*E24</f>
        <v>0</v>
      </c>
      <c r="I24" s="48"/>
      <c r="K24" s="48"/>
    </row>
    <row r="25" spans="1:11" s="43" customFormat="1" ht="12.75">
      <c r="A25" s="44"/>
      <c r="B25" s="32"/>
      <c r="C25" s="42"/>
      <c r="D25" s="70"/>
      <c r="E25" s="70"/>
      <c r="F25" s="70"/>
      <c r="G25" s="46"/>
      <c r="H25" s="46"/>
      <c r="K25" s="51"/>
    </row>
    <row r="26" spans="1:11" s="43" customFormat="1" ht="15" customHeight="1">
      <c r="A26" s="44">
        <f>A23+1</f>
        <v>5</v>
      </c>
      <c r="B26" s="35" t="s">
        <v>95</v>
      </c>
      <c r="C26" s="49"/>
      <c r="D26" s="62"/>
      <c r="E26" s="58"/>
      <c r="F26" s="58"/>
      <c r="I26" s="48"/>
      <c r="K26" s="48"/>
    </row>
    <row r="27" spans="1:11" s="43" customFormat="1" ht="12.75">
      <c r="A27" s="44"/>
      <c r="B27" s="32" t="s">
        <v>96</v>
      </c>
      <c r="C27" s="42" t="s">
        <v>4</v>
      </c>
      <c r="D27" s="70">
        <v>2</v>
      </c>
      <c r="E27" s="58">
        <v>0</v>
      </c>
      <c r="F27" s="58">
        <f>D27*E27</f>
        <v>0</v>
      </c>
      <c r="G27" s="46"/>
      <c r="H27" s="46"/>
      <c r="K27" s="51"/>
    </row>
    <row r="28" spans="1:11" s="43" customFormat="1" ht="12.75">
      <c r="A28" s="44"/>
      <c r="B28" s="32" t="s">
        <v>97</v>
      </c>
      <c r="C28" s="42" t="s">
        <v>4</v>
      </c>
      <c r="D28" s="70">
        <v>30</v>
      </c>
      <c r="E28" s="58">
        <v>0</v>
      </c>
      <c r="F28" s="58">
        <f>D28*E28</f>
        <v>0</v>
      </c>
      <c r="G28" s="46"/>
      <c r="H28" s="46"/>
      <c r="K28" s="51"/>
    </row>
    <row r="29" spans="1:11" s="43" customFormat="1" ht="12.75">
      <c r="A29" s="44"/>
      <c r="B29" s="32" t="s">
        <v>98</v>
      </c>
      <c r="C29" s="42" t="s">
        <v>4</v>
      </c>
      <c r="D29" s="70">
        <v>3</v>
      </c>
      <c r="E29" s="58">
        <v>0</v>
      </c>
      <c r="F29" s="58">
        <f>D29*E29</f>
        <v>0</v>
      </c>
      <c r="G29" s="46"/>
      <c r="H29" s="46"/>
      <c r="K29" s="51"/>
    </row>
    <row r="30" spans="1:11" s="43" customFormat="1" ht="12.75">
      <c r="A30" s="44"/>
      <c r="B30" s="32"/>
      <c r="C30" s="42"/>
      <c r="D30" s="70"/>
      <c r="E30" s="58"/>
      <c r="F30" s="58"/>
      <c r="G30" s="46"/>
      <c r="H30" s="46"/>
      <c r="K30" s="51"/>
    </row>
    <row r="31" spans="1:11" s="43" customFormat="1" ht="25.5">
      <c r="A31" s="44">
        <f>A26+1</f>
        <v>6</v>
      </c>
      <c r="B31" s="35" t="s">
        <v>63</v>
      </c>
      <c r="C31" s="49" t="s">
        <v>5</v>
      </c>
      <c r="D31" s="62">
        <v>10</v>
      </c>
      <c r="E31" s="58">
        <v>0</v>
      </c>
      <c r="F31" s="58">
        <f>D31*E31</f>
        <v>0</v>
      </c>
      <c r="I31" s="48"/>
      <c r="K31" s="48"/>
    </row>
    <row r="32" spans="1:11" s="43" customFormat="1" ht="12.75">
      <c r="A32" s="44"/>
      <c r="B32" s="35"/>
      <c r="C32" s="49"/>
      <c r="D32" s="62"/>
      <c r="E32" s="58"/>
      <c r="F32" s="58"/>
      <c r="I32" s="48"/>
      <c r="K32" s="48"/>
    </row>
    <row r="33" spans="1:12" s="43" customFormat="1" ht="39" customHeight="1">
      <c r="A33" s="44">
        <f>A31+1</f>
        <v>7</v>
      </c>
      <c r="B33" s="142" t="s">
        <v>94</v>
      </c>
      <c r="C33" s="49"/>
      <c r="D33" s="62"/>
      <c r="E33" s="58"/>
      <c r="F33" s="240"/>
      <c r="J33" s="48"/>
      <c r="L33" s="48"/>
    </row>
    <row r="34" spans="1:12" s="43" customFormat="1" ht="12.75">
      <c r="A34" s="44"/>
      <c r="B34" s="32" t="s">
        <v>93</v>
      </c>
      <c r="C34" s="42" t="s">
        <v>5</v>
      </c>
      <c r="D34" s="62">
        <v>3</v>
      </c>
      <c r="E34" s="58">
        <v>0</v>
      </c>
      <c r="F34" s="240">
        <f>D34*E34</f>
        <v>0</v>
      </c>
      <c r="G34" s="70"/>
      <c r="H34" s="46"/>
      <c r="I34" s="46"/>
      <c r="L34" s="51"/>
    </row>
    <row r="35" spans="1:12" s="43" customFormat="1" ht="12.75">
      <c r="A35" s="44"/>
      <c r="B35" s="32" t="s">
        <v>91</v>
      </c>
      <c r="C35" s="42" t="s">
        <v>5</v>
      </c>
      <c r="D35" s="62">
        <v>1</v>
      </c>
      <c r="E35" s="58">
        <v>0</v>
      </c>
      <c r="F35" s="240">
        <f>D35*E35</f>
        <v>0</v>
      </c>
      <c r="G35" s="70"/>
      <c r="H35" s="46"/>
      <c r="I35" s="46"/>
      <c r="L35" s="51"/>
    </row>
    <row r="36" spans="1:12" s="43" customFormat="1" ht="12.75">
      <c r="A36" s="44"/>
      <c r="B36" s="32" t="s">
        <v>92</v>
      </c>
      <c r="C36" s="42" t="s">
        <v>5</v>
      </c>
      <c r="D36" s="62">
        <v>2</v>
      </c>
      <c r="E36" s="58">
        <v>0</v>
      </c>
      <c r="F36" s="240">
        <f>D36*E36</f>
        <v>0</v>
      </c>
      <c r="G36" s="70"/>
      <c r="H36" s="46"/>
      <c r="I36" s="46"/>
      <c r="L36" s="51"/>
    </row>
    <row r="37" spans="1:12" s="43" customFormat="1" ht="12.75">
      <c r="A37" s="44"/>
      <c r="B37" s="32"/>
      <c r="C37" s="42"/>
      <c r="D37" s="62"/>
      <c r="E37" s="58"/>
      <c r="F37" s="240"/>
      <c r="G37" s="70"/>
      <c r="H37" s="46"/>
      <c r="I37" s="46"/>
      <c r="L37" s="51"/>
    </row>
    <row r="38" spans="1:11" s="43" customFormat="1" ht="12.75">
      <c r="A38" s="44">
        <f>A33+1</f>
        <v>8</v>
      </c>
      <c r="B38" s="35" t="s">
        <v>60</v>
      </c>
      <c r="C38" s="49" t="s">
        <v>5</v>
      </c>
      <c r="D38" s="62">
        <v>1</v>
      </c>
      <c r="E38" s="58">
        <v>0</v>
      </c>
      <c r="F38" s="58">
        <f>D38*E38</f>
        <v>0</v>
      </c>
      <c r="I38" s="48"/>
      <c r="K38" s="48"/>
    </row>
    <row r="39" spans="1:11" s="43" customFormat="1" ht="12.75">
      <c r="A39" s="44"/>
      <c r="B39" s="35"/>
      <c r="C39" s="49"/>
      <c r="D39" s="62"/>
      <c r="E39" s="58"/>
      <c r="F39" s="58"/>
      <c r="I39" s="48"/>
      <c r="K39" s="48"/>
    </row>
    <row r="40" spans="1:11" s="43" customFormat="1" ht="12.75">
      <c r="A40" s="44">
        <f>A38+1</f>
        <v>9</v>
      </c>
      <c r="B40" s="35" t="s">
        <v>29</v>
      </c>
      <c r="C40" s="49" t="s">
        <v>5</v>
      </c>
      <c r="D40" s="62">
        <v>4</v>
      </c>
      <c r="E40" s="58">
        <v>0</v>
      </c>
      <c r="F40" s="58">
        <f>D40*E40</f>
        <v>0</v>
      </c>
      <c r="I40" s="48"/>
      <c r="K40" s="48"/>
    </row>
    <row r="41" spans="1:11" s="43" customFormat="1" ht="12.75">
      <c r="A41" s="44"/>
      <c r="B41" s="35"/>
      <c r="C41" s="49"/>
      <c r="D41" s="62"/>
      <c r="E41" s="58"/>
      <c r="F41" s="58"/>
      <c r="I41" s="48"/>
      <c r="K41" s="48"/>
    </row>
    <row r="42" spans="1:11" s="43" customFormat="1" ht="12.75">
      <c r="A42" s="44">
        <f>A40+1</f>
        <v>10</v>
      </c>
      <c r="B42" s="35" t="s">
        <v>10</v>
      </c>
      <c r="C42" s="49" t="s">
        <v>5</v>
      </c>
      <c r="D42" s="62">
        <v>10</v>
      </c>
      <c r="E42" s="58">
        <v>0</v>
      </c>
      <c r="F42" s="58">
        <f>D42*E42</f>
        <v>0</v>
      </c>
      <c r="I42" s="48"/>
      <c r="K42" s="48"/>
    </row>
    <row r="43" spans="1:11" s="43" customFormat="1" ht="12.75">
      <c r="A43" s="44"/>
      <c r="B43" s="35"/>
      <c r="C43" s="49"/>
      <c r="D43" s="62"/>
      <c r="E43" s="58"/>
      <c r="F43" s="58"/>
      <c r="I43" s="48"/>
      <c r="K43" s="48"/>
    </row>
    <row r="44" spans="1:253" s="43" customFormat="1" ht="38.25">
      <c r="A44" s="44">
        <f>A42+1</f>
        <v>11</v>
      </c>
      <c r="B44" s="142" t="s">
        <v>31</v>
      </c>
      <c r="C44" s="159"/>
      <c r="D44" s="160"/>
      <c r="E44" s="254"/>
      <c r="F44" s="58"/>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c r="AG44" s="142"/>
      <c r="AH44" s="142"/>
      <c r="AI44" s="142"/>
      <c r="AJ44" s="142"/>
      <c r="AK44" s="142"/>
      <c r="AL44" s="142"/>
      <c r="AM44" s="142"/>
      <c r="AN44" s="142"/>
      <c r="AO44" s="142"/>
      <c r="AP44" s="142"/>
      <c r="AQ44" s="142"/>
      <c r="AR44" s="142"/>
      <c r="AS44" s="142"/>
      <c r="AT44" s="142"/>
      <c r="AU44" s="142"/>
      <c r="AV44" s="142"/>
      <c r="AW44" s="142"/>
      <c r="AX44" s="142"/>
      <c r="AY44" s="142"/>
      <c r="AZ44" s="142"/>
      <c r="BA44" s="142"/>
      <c r="BB44" s="142"/>
      <c r="BC44" s="142"/>
      <c r="BD44" s="142"/>
      <c r="BE44" s="142"/>
      <c r="BF44" s="142"/>
      <c r="BG44" s="142"/>
      <c r="BH44" s="142"/>
      <c r="BI44" s="142"/>
      <c r="BJ44" s="142"/>
      <c r="BK44" s="142"/>
      <c r="BL44" s="142"/>
      <c r="BM44" s="142"/>
      <c r="BN44" s="142"/>
      <c r="BO44" s="142"/>
      <c r="BP44" s="142"/>
      <c r="BQ44" s="142"/>
      <c r="BR44" s="142"/>
      <c r="BS44" s="142"/>
      <c r="BT44" s="142"/>
      <c r="BU44" s="142"/>
      <c r="BV44" s="142"/>
      <c r="BW44" s="142"/>
      <c r="BX44" s="142"/>
      <c r="BY44" s="142"/>
      <c r="BZ44" s="142"/>
      <c r="CA44" s="142"/>
      <c r="CB44" s="142"/>
      <c r="CC44" s="142"/>
      <c r="CD44" s="142"/>
      <c r="CE44" s="142"/>
      <c r="CF44" s="142"/>
      <c r="CG44" s="142"/>
      <c r="CH44" s="142"/>
      <c r="CI44" s="142"/>
      <c r="CJ44" s="142"/>
      <c r="CK44" s="142"/>
      <c r="CL44" s="142"/>
      <c r="CM44" s="142"/>
      <c r="CN44" s="142"/>
      <c r="CO44" s="142"/>
      <c r="CP44" s="142"/>
      <c r="CQ44" s="142"/>
      <c r="CR44" s="142"/>
      <c r="CS44" s="142"/>
      <c r="CT44" s="142"/>
      <c r="CU44" s="142"/>
      <c r="CV44" s="142"/>
      <c r="CW44" s="142"/>
      <c r="CX44" s="142"/>
      <c r="CY44" s="142"/>
      <c r="CZ44" s="142"/>
      <c r="DA44" s="142"/>
      <c r="DB44" s="142"/>
      <c r="DC44" s="142"/>
      <c r="DD44" s="142"/>
      <c r="DE44" s="142"/>
      <c r="DF44" s="142"/>
      <c r="DG44" s="142"/>
      <c r="DH44" s="142"/>
      <c r="DI44" s="142"/>
      <c r="DJ44" s="142"/>
      <c r="DK44" s="142"/>
      <c r="DL44" s="142"/>
      <c r="DM44" s="142"/>
      <c r="DN44" s="142"/>
      <c r="DO44" s="142"/>
      <c r="DP44" s="142"/>
      <c r="DQ44" s="142"/>
      <c r="DR44" s="142"/>
      <c r="DS44" s="142"/>
      <c r="DT44" s="142"/>
      <c r="DU44" s="142"/>
      <c r="DV44" s="142"/>
      <c r="DW44" s="142"/>
      <c r="DX44" s="142"/>
      <c r="DY44" s="142"/>
      <c r="DZ44" s="142"/>
      <c r="EA44" s="142"/>
      <c r="EB44" s="142"/>
      <c r="EC44" s="142"/>
      <c r="ED44" s="142"/>
      <c r="EE44" s="142"/>
      <c r="EF44" s="142"/>
      <c r="EG44" s="142"/>
      <c r="EH44" s="142"/>
      <c r="EI44" s="142"/>
      <c r="EJ44" s="142"/>
      <c r="EK44" s="142"/>
      <c r="EL44" s="142"/>
      <c r="EM44" s="142"/>
      <c r="EN44" s="142"/>
      <c r="EO44" s="142"/>
      <c r="EP44" s="142"/>
      <c r="EQ44" s="142"/>
      <c r="ER44" s="142"/>
      <c r="ES44" s="142"/>
      <c r="ET44" s="142"/>
      <c r="EU44" s="142"/>
      <c r="EV44" s="142"/>
      <c r="EW44" s="142"/>
      <c r="EX44" s="142"/>
      <c r="EY44" s="142"/>
      <c r="EZ44" s="142"/>
      <c r="FA44" s="142"/>
      <c r="FB44" s="142"/>
      <c r="FC44" s="142"/>
      <c r="FD44" s="142"/>
      <c r="FE44" s="142"/>
      <c r="FF44" s="142"/>
      <c r="FG44" s="142"/>
      <c r="FH44" s="142"/>
      <c r="FI44" s="142"/>
      <c r="FJ44" s="142"/>
      <c r="FK44" s="142"/>
      <c r="FL44" s="142"/>
      <c r="FM44" s="142"/>
      <c r="FN44" s="142"/>
      <c r="FO44" s="142"/>
      <c r="FP44" s="142"/>
      <c r="FQ44" s="142"/>
      <c r="FR44" s="142"/>
      <c r="FS44" s="142"/>
      <c r="FT44" s="142"/>
      <c r="FU44" s="142"/>
      <c r="FV44" s="142"/>
      <c r="FW44" s="142"/>
      <c r="FX44" s="142"/>
      <c r="FY44" s="142"/>
      <c r="FZ44" s="142"/>
      <c r="GA44" s="142"/>
      <c r="GB44" s="142"/>
      <c r="GC44" s="142"/>
      <c r="GD44" s="142"/>
      <c r="GE44" s="142"/>
      <c r="GF44" s="142"/>
      <c r="GG44" s="142"/>
      <c r="GH44" s="142"/>
      <c r="GI44" s="142"/>
      <c r="GJ44" s="142"/>
      <c r="GK44" s="142"/>
      <c r="GL44" s="142"/>
      <c r="GM44" s="142"/>
      <c r="GN44" s="142"/>
      <c r="GO44" s="142"/>
      <c r="GP44" s="142"/>
      <c r="GQ44" s="142"/>
      <c r="GR44" s="142"/>
      <c r="GS44" s="142"/>
      <c r="GT44" s="142"/>
      <c r="GU44" s="142"/>
      <c r="GV44" s="142"/>
      <c r="GW44" s="142"/>
      <c r="GX44" s="142"/>
      <c r="GY44" s="142"/>
      <c r="GZ44" s="142"/>
      <c r="HA44" s="142"/>
      <c r="HB44" s="142"/>
      <c r="HC44" s="142"/>
      <c r="HD44" s="142"/>
      <c r="HE44" s="142"/>
      <c r="HF44" s="142"/>
      <c r="HG44" s="142"/>
      <c r="HH44" s="142"/>
      <c r="HI44" s="142"/>
      <c r="HJ44" s="142"/>
      <c r="HK44" s="142"/>
      <c r="HL44" s="142"/>
      <c r="HM44" s="142"/>
      <c r="HN44" s="142"/>
      <c r="HO44" s="142"/>
      <c r="HP44" s="142"/>
      <c r="HQ44" s="142"/>
      <c r="HR44" s="142"/>
      <c r="HS44" s="142"/>
      <c r="HT44" s="142"/>
      <c r="HU44" s="142"/>
      <c r="HV44" s="142"/>
      <c r="HW44" s="142"/>
      <c r="HX44" s="142"/>
      <c r="HY44" s="142"/>
      <c r="HZ44" s="142"/>
      <c r="IA44" s="142"/>
      <c r="IB44" s="142"/>
      <c r="IC44" s="142"/>
      <c r="ID44" s="142"/>
      <c r="IE44" s="142"/>
      <c r="IF44" s="142"/>
      <c r="IG44" s="142"/>
      <c r="IH44" s="142"/>
      <c r="II44" s="142"/>
      <c r="IJ44" s="142"/>
      <c r="IK44" s="142"/>
      <c r="IL44" s="142"/>
      <c r="IM44" s="142"/>
      <c r="IN44" s="142"/>
      <c r="IO44" s="142"/>
      <c r="IP44" s="142"/>
      <c r="IQ44" s="142"/>
      <c r="IR44" s="142"/>
      <c r="IS44" s="142"/>
    </row>
    <row r="45" spans="1:11" s="73" customFormat="1" ht="12.75">
      <c r="A45" s="71"/>
      <c r="B45" s="115" t="s">
        <v>32</v>
      </c>
      <c r="C45" s="82" t="s">
        <v>5</v>
      </c>
      <c r="D45" s="114">
        <v>16</v>
      </c>
      <c r="E45" s="240">
        <v>0</v>
      </c>
      <c r="F45" s="58">
        <f>D45*E45</f>
        <v>0</v>
      </c>
      <c r="I45" s="74"/>
      <c r="K45" s="74"/>
    </row>
    <row r="46" spans="1:11" s="43" customFormat="1" ht="12.75">
      <c r="A46" s="44"/>
      <c r="B46" s="35"/>
      <c r="C46" s="49"/>
      <c r="D46" s="62"/>
      <c r="E46" s="58"/>
      <c r="F46" s="58"/>
      <c r="I46" s="48"/>
      <c r="K46" s="48"/>
    </row>
    <row r="47" spans="1:253" s="43" customFormat="1" ht="38.25">
      <c r="A47" s="44">
        <f>A44+1</f>
        <v>12</v>
      </c>
      <c r="B47" s="142" t="s">
        <v>31</v>
      </c>
      <c r="C47" s="159"/>
      <c r="D47" s="160"/>
      <c r="E47" s="254"/>
      <c r="F47" s="58"/>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142"/>
      <c r="AK47" s="142"/>
      <c r="AL47" s="142"/>
      <c r="AM47" s="142"/>
      <c r="AN47" s="142"/>
      <c r="AO47" s="142"/>
      <c r="AP47" s="142"/>
      <c r="AQ47" s="142"/>
      <c r="AR47" s="142"/>
      <c r="AS47" s="142"/>
      <c r="AT47" s="142"/>
      <c r="AU47" s="142"/>
      <c r="AV47" s="142"/>
      <c r="AW47" s="142"/>
      <c r="AX47" s="142"/>
      <c r="AY47" s="142"/>
      <c r="AZ47" s="142"/>
      <c r="BA47" s="142"/>
      <c r="BB47" s="142"/>
      <c r="BC47" s="142"/>
      <c r="BD47" s="142"/>
      <c r="BE47" s="142"/>
      <c r="BF47" s="142"/>
      <c r="BG47" s="142"/>
      <c r="BH47" s="142"/>
      <c r="BI47" s="142"/>
      <c r="BJ47" s="142"/>
      <c r="BK47" s="142"/>
      <c r="BL47" s="142"/>
      <c r="BM47" s="142"/>
      <c r="BN47" s="142"/>
      <c r="BO47" s="142"/>
      <c r="BP47" s="142"/>
      <c r="BQ47" s="142"/>
      <c r="BR47" s="142"/>
      <c r="BS47" s="142"/>
      <c r="BT47" s="142"/>
      <c r="BU47" s="142"/>
      <c r="BV47" s="142"/>
      <c r="BW47" s="142"/>
      <c r="BX47" s="142"/>
      <c r="BY47" s="142"/>
      <c r="BZ47" s="142"/>
      <c r="CA47" s="142"/>
      <c r="CB47" s="142"/>
      <c r="CC47" s="142"/>
      <c r="CD47" s="142"/>
      <c r="CE47" s="142"/>
      <c r="CF47" s="142"/>
      <c r="CG47" s="142"/>
      <c r="CH47" s="142"/>
      <c r="CI47" s="142"/>
      <c r="CJ47" s="142"/>
      <c r="CK47" s="142"/>
      <c r="CL47" s="142"/>
      <c r="CM47" s="142"/>
      <c r="CN47" s="142"/>
      <c r="CO47" s="142"/>
      <c r="CP47" s="142"/>
      <c r="CQ47" s="142"/>
      <c r="CR47" s="142"/>
      <c r="CS47" s="142"/>
      <c r="CT47" s="142"/>
      <c r="CU47" s="142"/>
      <c r="CV47" s="142"/>
      <c r="CW47" s="142"/>
      <c r="CX47" s="142"/>
      <c r="CY47" s="142"/>
      <c r="CZ47" s="142"/>
      <c r="DA47" s="142"/>
      <c r="DB47" s="142"/>
      <c r="DC47" s="142"/>
      <c r="DD47" s="142"/>
      <c r="DE47" s="142"/>
      <c r="DF47" s="142"/>
      <c r="DG47" s="142"/>
      <c r="DH47" s="142"/>
      <c r="DI47" s="142"/>
      <c r="DJ47" s="142"/>
      <c r="DK47" s="142"/>
      <c r="DL47" s="142"/>
      <c r="DM47" s="142"/>
      <c r="DN47" s="142"/>
      <c r="DO47" s="142"/>
      <c r="DP47" s="142"/>
      <c r="DQ47" s="142"/>
      <c r="DR47" s="142"/>
      <c r="DS47" s="142"/>
      <c r="DT47" s="142"/>
      <c r="DU47" s="142"/>
      <c r="DV47" s="142"/>
      <c r="DW47" s="142"/>
      <c r="DX47" s="142"/>
      <c r="DY47" s="142"/>
      <c r="DZ47" s="142"/>
      <c r="EA47" s="142"/>
      <c r="EB47" s="142"/>
      <c r="EC47" s="142"/>
      <c r="ED47" s="142"/>
      <c r="EE47" s="142"/>
      <c r="EF47" s="142"/>
      <c r="EG47" s="142"/>
      <c r="EH47" s="142"/>
      <c r="EI47" s="142"/>
      <c r="EJ47" s="142"/>
      <c r="EK47" s="142"/>
      <c r="EL47" s="142"/>
      <c r="EM47" s="142"/>
      <c r="EN47" s="142"/>
      <c r="EO47" s="142"/>
      <c r="EP47" s="142"/>
      <c r="EQ47" s="142"/>
      <c r="ER47" s="142"/>
      <c r="ES47" s="142"/>
      <c r="ET47" s="142"/>
      <c r="EU47" s="142"/>
      <c r="EV47" s="142"/>
      <c r="EW47" s="142"/>
      <c r="EX47" s="142"/>
      <c r="EY47" s="142"/>
      <c r="EZ47" s="142"/>
      <c r="FA47" s="142"/>
      <c r="FB47" s="142"/>
      <c r="FC47" s="142"/>
      <c r="FD47" s="142"/>
      <c r="FE47" s="142"/>
      <c r="FF47" s="142"/>
      <c r="FG47" s="142"/>
      <c r="FH47" s="142"/>
      <c r="FI47" s="142"/>
      <c r="FJ47" s="142"/>
      <c r="FK47" s="142"/>
      <c r="FL47" s="142"/>
      <c r="FM47" s="142"/>
      <c r="FN47" s="142"/>
      <c r="FO47" s="142"/>
      <c r="FP47" s="142"/>
      <c r="FQ47" s="142"/>
      <c r="FR47" s="142"/>
      <c r="FS47" s="142"/>
      <c r="FT47" s="142"/>
      <c r="FU47" s="142"/>
      <c r="FV47" s="142"/>
      <c r="FW47" s="142"/>
      <c r="FX47" s="142"/>
      <c r="FY47" s="142"/>
      <c r="FZ47" s="142"/>
      <c r="GA47" s="142"/>
      <c r="GB47" s="142"/>
      <c r="GC47" s="142"/>
      <c r="GD47" s="142"/>
      <c r="GE47" s="142"/>
      <c r="GF47" s="142"/>
      <c r="GG47" s="142"/>
      <c r="GH47" s="142"/>
      <c r="GI47" s="142"/>
      <c r="GJ47" s="142"/>
      <c r="GK47" s="142"/>
      <c r="GL47" s="142"/>
      <c r="GM47" s="142"/>
      <c r="GN47" s="142"/>
      <c r="GO47" s="142"/>
      <c r="GP47" s="142"/>
      <c r="GQ47" s="142"/>
      <c r="GR47" s="142"/>
      <c r="GS47" s="142"/>
      <c r="GT47" s="142"/>
      <c r="GU47" s="142"/>
      <c r="GV47" s="142"/>
      <c r="GW47" s="142"/>
      <c r="GX47" s="142"/>
      <c r="GY47" s="142"/>
      <c r="GZ47" s="142"/>
      <c r="HA47" s="142"/>
      <c r="HB47" s="142"/>
      <c r="HC47" s="142"/>
      <c r="HD47" s="142"/>
      <c r="HE47" s="142"/>
      <c r="HF47" s="142"/>
      <c r="HG47" s="142"/>
      <c r="HH47" s="142"/>
      <c r="HI47" s="142"/>
      <c r="HJ47" s="142"/>
      <c r="HK47" s="142"/>
      <c r="HL47" s="142"/>
      <c r="HM47" s="142"/>
      <c r="HN47" s="142"/>
      <c r="HO47" s="142"/>
      <c r="HP47" s="142"/>
      <c r="HQ47" s="142"/>
      <c r="HR47" s="142"/>
      <c r="HS47" s="142"/>
      <c r="HT47" s="142"/>
      <c r="HU47" s="142"/>
      <c r="HV47" s="142"/>
      <c r="HW47" s="142"/>
      <c r="HX47" s="142"/>
      <c r="HY47" s="142"/>
      <c r="HZ47" s="142"/>
      <c r="IA47" s="142"/>
      <c r="IB47" s="142"/>
      <c r="IC47" s="142"/>
      <c r="ID47" s="142"/>
      <c r="IE47" s="142"/>
      <c r="IF47" s="142"/>
      <c r="IG47" s="142"/>
      <c r="IH47" s="142"/>
      <c r="II47" s="142"/>
      <c r="IJ47" s="142"/>
      <c r="IK47" s="142"/>
      <c r="IL47" s="142"/>
      <c r="IM47" s="142"/>
      <c r="IN47" s="142"/>
      <c r="IO47" s="142"/>
      <c r="IP47" s="142"/>
      <c r="IQ47" s="142"/>
      <c r="IR47" s="142"/>
      <c r="IS47" s="142"/>
    </row>
    <row r="48" spans="1:11" s="73" customFormat="1" ht="12.75">
      <c r="A48" s="71"/>
      <c r="B48" s="161" t="s">
        <v>66</v>
      </c>
      <c r="C48" s="82" t="s">
        <v>5</v>
      </c>
      <c r="D48" s="114">
        <v>4</v>
      </c>
      <c r="E48" s="240">
        <v>0</v>
      </c>
      <c r="F48" s="58">
        <f>D48*E48</f>
        <v>0</v>
      </c>
      <c r="I48" s="74"/>
      <c r="K48" s="74"/>
    </row>
    <row r="49" spans="1:11" s="43" customFormat="1" ht="12.75">
      <c r="A49" s="44"/>
      <c r="B49" s="35"/>
      <c r="C49" s="49"/>
      <c r="D49" s="62"/>
      <c r="E49" s="58"/>
      <c r="F49" s="58"/>
      <c r="I49" s="48"/>
      <c r="K49" s="48"/>
    </row>
    <row r="50" spans="1:253" s="43" customFormat="1" ht="38.25">
      <c r="A50" s="44">
        <f>A47+1</f>
        <v>13</v>
      </c>
      <c r="B50" s="142" t="s">
        <v>31</v>
      </c>
      <c r="C50" s="159"/>
      <c r="D50" s="160"/>
      <c r="E50" s="254"/>
      <c r="F50" s="58"/>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42"/>
      <c r="AH50" s="142"/>
      <c r="AI50" s="142"/>
      <c r="AJ50" s="142"/>
      <c r="AK50" s="142"/>
      <c r="AL50" s="142"/>
      <c r="AM50" s="142"/>
      <c r="AN50" s="142"/>
      <c r="AO50" s="142"/>
      <c r="AP50" s="142"/>
      <c r="AQ50" s="142"/>
      <c r="AR50" s="142"/>
      <c r="AS50" s="142"/>
      <c r="AT50" s="142"/>
      <c r="AU50" s="142"/>
      <c r="AV50" s="142"/>
      <c r="AW50" s="142"/>
      <c r="AX50" s="142"/>
      <c r="AY50" s="142"/>
      <c r="AZ50" s="142"/>
      <c r="BA50" s="142"/>
      <c r="BB50" s="142"/>
      <c r="BC50" s="142"/>
      <c r="BD50" s="142"/>
      <c r="BE50" s="142"/>
      <c r="BF50" s="142"/>
      <c r="BG50" s="142"/>
      <c r="BH50" s="142"/>
      <c r="BI50" s="142"/>
      <c r="BJ50" s="142"/>
      <c r="BK50" s="142"/>
      <c r="BL50" s="142"/>
      <c r="BM50" s="142"/>
      <c r="BN50" s="142"/>
      <c r="BO50" s="142"/>
      <c r="BP50" s="142"/>
      <c r="BQ50" s="142"/>
      <c r="BR50" s="142"/>
      <c r="BS50" s="142"/>
      <c r="BT50" s="142"/>
      <c r="BU50" s="142"/>
      <c r="BV50" s="142"/>
      <c r="BW50" s="142"/>
      <c r="BX50" s="142"/>
      <c r="BY50" s="142"/>
      <c r="BZ50" s="142"/>
      <c r="CA50" s="142"/>
      <c r="CB50" s="142"/>
      <c r="CC50" s="142"/>
      <c r="CD50" s="142"/>
      <c r="CE50" s="142"/>
      <c r="CF50" s="142"/>
      <c r="CG50" s="142"/>
      <c r="CH50" s="142"/>
      <c r="CI50" s="142"/>
      <c r="CJ50" s="142"/>
      <c r="CK50" s="142"/>
      <c r="CL50" s="142"/>
      <c r="CM50" s="142"/>
      <c r="CN50" s="142"/>
      <c r="CO50" s="142"/>
      <c r="CP50" s="142"/>
      <c r="CQ50" s="142"/>
      <c r="CR50" s="142"/>
      <c r="CS50" s="142"/>
      <c r="CT50" s="142"/>
      <c r="CU50" s="142"/>
      <c r="CV50" s="142"/>
      <c r="CW50" s="142"/>
      <c r="CX50" s="142"/>
      <c r="CY50" s="142"/>
      <c r="CZ50" s="142"/>
      <c r="DA50" s="142"/>
      <c r="DB50" s="142"/>
      <c r="DC50" s="142"/>
      <c r="DD50" s="142"/>
      <c r="DE50" s="142"/>
      <c r="DF50" s="142"/>
      <c r="DG50" s="142"/>
      <c r="DH50" s="142"/>
      <c r="DI50" s="142"/>
      <c r="DJ50" s="142"/>
      <c r="DK50" s="142"/>
      <c r="DL50" s="142"/>
      <c r="DM50" s="142"/>
      <c r="DN50" s="142"/>
      <c r="DO50" s="142"/>
      <c r="DP50" s="142"/>
      <c r="DQ50" s="142"/>
      <c r="DR50" s="142"/>
      <c r="DS50" s="142"/>
      <c r="DT50" s="142"/>
      <c r="DU50" s="142"/>
      <c r="DV50" s="142"/>
      <c r="DW50" s="142"/>
      <c r="DX50" s="142"/>
      <c r="DY50" s="142"/>
      <c r="DZ50" s="142"/>
      <c r="EA50" s="142"/>
      <c r="EB50" s="142"/>
      <c r="EC50" s="142"/>
      <c r="ED50" s="142"/>
      <c r="EE50" s="142"/>
      <c r="EF50" s="142"/>
      <c r="EG50" s="142"/>
      <c r="EH50" s="142"/>
      <c r="EI50" s="142"/>
      <c r="EJ50" s="142"/>
      <c r="EK50" s="142"/>
      <c r="EL50" s="142"/>
      <c r="EM50" s="142"/>
      <c r="EN50" s="142"/>
      <c r="EO50" s="142"/>
      <c r="EP50" s="142"/>
      <c r="EQ50" s="142"/>
      <c r="ER50" s="142"/>
      <c r="ES50" s="142"/>
      <c r="ET50" s="142"/>
      <c r="EU50" s="142"/>
      <c r="EV50" s="142"/>
      <c r="EW50" s="142"/>
      <c r="EX50" s="142"/>
      <c r="EY50" s="142"/>
      <c r="EZ50" s="142"/>
      <c r="FA50" s="142"/>
      <c r="FB50" s="142"/>
      <c r="FC50" s="142"/>
      <c r="FD50" s="142"/>
      <c r="FE50" s="142"/>
      <c r="FF50" s="142"/>
      <c r="FG50" s="142"/>
      <c r="FH50" s="142"/>
      <c r="FI50" s="142"/>
      <c r="FJ50" s="142"/>
      <c r="FK50" s="142"/>
      <c r="FL50" s="142"/>
      <c r="FM50" s="142"/>
      <c r="FN50" s="142"/>
      <c r="FO50" s="142"/>
      <c r="FP50" s="142"/>
      <c r="FQ50" s="142"/>
      <c r="FR50" s="142"/>
      <c r="FS50" s="142"/>
      <c r="FT50" s="142"/>
      <c r="FU50" s="142"/>
      <c r="FV50" s="142"/>
      <c r="FW50" s="142"/>
      <c r="FX50" s="142"/>
      <c r="FY50" s="142"/>
      <c r="FZ50" s="142"/>
      <c r="GA50" s="142"/>
      <c r="GB50" s="142"/>
      <c r="GC50" s="142"/>
      <c r="GD50" s="142"/>
      <c r="GE50" s="142"/>
      <c r="GF50" s="142"/>
      <c r="GG50" s="142"/>
      <c r="GH50" s="142"/>
      <c r="GI50" s="142"/>
      <c r="GJ50" s="142"/>
      <c r="GK50" s="142"/>
      <c r="GL50" s="142"/>
      <c r="GM50" s="142"/>
      <c r="GN50" s="142"/>
      <c r="GO50" s="142"/>
      <c r="GP50" s="142"/>
      <c r="GQ50" s="142"/>
      <c r="GR50" s="142"/>
      <c r="GS50" s="142"/>
      <c r="GT50" s="142"/>
      <c r="GU50" s="142"/>
      <c r="GV50" s="142"/>
      <c r="GW50" s="142"/>
      <c r="GX50" s="142"/>
      <c r="GY50" s="142"/>
      <c r="GZ50" s="142"/>
      <c r="HA50" s="142"/>
      <c r="HB50" s="142"/>
      <c r="HC50" s="142"/>
      <c r="HD50" s="142"/>
      <c r="HE50" s="142"/>
      <c r="HF50" s="142"/>
      <c r="HG50" s="142"/>
      <c r="HH50" s="142"/>
      <c r="HI50" s="142"/>
      <c r="HJ50" s="142"/>
      <c r="HK50" s="142"/>
      <c r="HL50" s="142"/>
      <c r="HM50" s="142"/>
      <c r="HN50" s="142"/>
      <c r="HO50" s="142"/>
      <c r="HP50" s="142"/>
      <c r="HQ50" s="142"/>
      <c r="HR50" s="142"/>
      <c r="HS50" s="142"/>
      <c r="HT50" s="142"/>
      <c r="HU50" s="142"/>
      <c r="HV50" s="142"/>
      <c r="HW50" s="142"/>
      <c r="HX50" s="142"/>
      <c r="HY50" s="142"/>
      <c r="HZ50" s="142"/>
      <c r="IA50" s="142"/>
      <c r="IB50" s="142"/>
      <c r="IC50" s="142"/>
      <c r="ID50" s="142"/>
      <c r="IE50" s="142"/>
      <c r="IF50" s="142"/>
      <c r="IG50" s="142"/>
      <c r="IH50" s="142"/>
      <c r="II50" s="142"/>
      <c r="IJ50" s="142"/>
      <c r="IK50" s="142"/>
      <c r="IL50" s="142"/>
      <c r="IM50" s="142"/>
      <c r="IN50" s="142"/>
      <c r="IO50" s="142"/>
      <c r="IP50" s="142"/>
      <c r="IQ50" s="142"/>
      <c r="IR50" s="142"/>
      <c r="IS50" s="142"/>
    </row>
    <row r="51" spans="1:11" s="73" customFormat="1" ht="12.75">
      <c r="A51" s="71"/>
      <c r="B51" s="161" t="s">
        <v>90</v>
      </c>
      <c r="C51" s="82" t="s">
        <v>5</v>
      </c>
      <c r="D51" s="114">
        <v>3</v>
      </c>
      <c r="E51" s="240">
        <v>0</v>
      </c>
      <c r="F51" s="58">
        <f>D51*E51</f>
        <v>0</v>
      </c>
      <c r="I51" s="74"/>
      <c r="K51" s="74"/>
    </row>
    <row r="52" spans="1:11" s="43" customFormat="1" ht="12.75">
      <c r="A52" s="44"/>
      <c r="B52" s="35"/>
      <c r="C52" s="49"/>
      <c r="D52" s="62"/>
      <c r="E52" s="58"/>
      <c r="F52" s="58"/>
      <c r="I52" s="48"/>
      <c r="K52" s="48"/>
    </row>
    <row r="53" spans="1:253" s="43" customFormat="1" ht="27" customHeight="1">
      <c r="A53" s="44">
        <f>A50+1</f>
        <v>14</v>
      </c>
      <c r="B53" s="142" t="s">
        <v>88</v>
      </c>
      <c r="C53" s="159"/>
      <c r="D53" s="160"/>
      <c r="E53" s="254"/>
      <c r="F53" s="58"/>
      <c r="I53" s="142"/>
      <c r="J53" s="142"/>
      <c r="K53" s="142"/>
      <c r="L53" s="142"/>
      <c r="M53" s="142"/>
      <c r="N53" s="142"/>
      <c r="O53" s="142"/>
      <c r="P53" s="142"/>
      <c r="Q53" s="142"/>
      <c r="R53" s="142"/>
      <c r="S53" s="142"/>
      <c r="T53" s="142"/>
      <c r="U53" s="142"/>
      <c r="V53" s="142"/>
      <c r="W53" s="142"/>
      <c r="X53" s="142"/>
      <c r="Y53" s="142"/>
      <c r="Z53" s="142"/>
      <c r="AA53" s="142"/>
      <c r="AB53" s="142"/>
      <c r="AC53" s="142"/>
      <c r="AD53" s="142"/>
      <c r="AE53" s="142"/>
      <c r="AF53" s="142"/>
      <c r="AG53" s="142"/>
      <c r="AH53" s="142"/>
      <c r="AI53" s="142"/>
      <c r="AJ53" s="142"/>
      <c r="AK53" s="142"/>
      <c r="AL53" s="142"/>
      <c r="AM53" s="142"/>
      <c r="AN53" s="142"/>
      <c r="AO53" s="142"/>
      <c r="AP53" s="142"/>
      <c r="AQ53" s="142"/>
      <c r="AR53" s="142"/>
      <c r="AS53" s="142"/>
      <c r="AT53" s="142"/>
      <c r="AU53" s="142"/>
      <c r="AV53" s="142"/>
      <c r="AW53" s="142"/>
      <c r="AX53" s="142"/>
      <c r="AY53" s="142"/>
      <c r="AZ53" s="142"/>
      <c r="BA53" s="142"/>
      <c r="BB53" s="142"/>
      <c r="BC53" s="142"/>
      <c r="BD53" s="142"/>
      <c r="BE53" s="142"/>
      <c r="BF53" s="142"/>
      <c r="BG53" s="142"/>
      <c r="BH53" s="142"/>
      <c r="BI53" s="142"/>
      <c r="BJ53" s="142"/>
      <c r="BK53" s="142"/>
      <c r="BL53" s="142"/>
      <c r="BM53" s="142"/>
      <c r="BN53" s="142"/>
      <c r="BO53" s="142"/>
      <c r="BP53" s="142"/>
      <c r="BQ53" s="142"/>
      <c r="BR53" s="142"/>
      <c r="BS53" s="142"/>
      <c r="BT53" s="142"/>
      <c r="BU53" s="142"/>
      <c r="BV53" s="142"/>
      <c r="BW53" s="142"/>
      <c r="BX53" s="142"/>
      <c r="BY53" s="142"/>
      <c r="BZ53" s="142"/>
      <c r="CA53" s="142"/>
      <c r="CB53" s="142"/>
      <c r="CC53" s="142"/>
      <c r="CD53" s="142"/>
      <c r="CE53" s="142"/>
      <c r="CF53" s="142"/>
      <c r="CG53" s="142"/>
      <c r="CH53" s="142"/>
      <c r="CI53" s="142"/>
      <c r="CJ53" s="142"/>
      <c r="CK53" s="142"/>
      <c r="CL53" s="142"/>
      <c r="CM53" s="142"/>
      <c r="CN53" s="142"/>
      <c r="CO53" s="142"/>
      <c r="CP53" s="142"/>
      <c r="CQ53" s="142"/>
      <c r="CR53" s="142"/>
      <c r="CS53" s="142"/>
      <c r="CT53" s="142"/>
      <c r="CU53" s="142"/>
      <c r="CV53" s="142"/>
      <c r="CW53" s="142"/>
      <c r="CX53" s="142"/>
      <c r="CY53" s="142"/>
      <c r="CZ53" s="142"/>
      <c r="DA53" s="142"/>
      <c r="DB53" s="142"/>
      <c r="DC53" s="142"/>
      <c r="DD53" s="142"/>
      <c r="DE53" s="142"/>
      <c r="DF53" s="142"/>
      <c r="DG53" s="142"/>
      <c r="DH53" s="142"/>
      <c r="DI53" s="142"/>
      <c r="DJ53" s="142"/>
      <c r="DK53" s="142"/>
      <c r="DL53" s="142"/>
      <c r="DM53" s="142"/>
      <c r="DN53" s="142"/>
      <c r="DO53" s="142"/>
      <c r="DP53" s="142"/>
      <c r="DQ53" s="142"/>
      <c r="DR53" s="142"/>
      <c r="DS53" s="142"/>
      <c r="DT53" s="142"/>
      <c r="DU53" s="142"/>
      <c r="DV53" s="142"/>
      <c r="DW53" s="142"/>
      <c r="DX53" s="142"/>
      <c r="DY53" s="142"/>
      <c r="DZ53" s="142"/>
      <c r="EA53" s="142"/>
      <c r="EB53" s="142"/>
      <c r="EC53" s="142"/>
      <c r="ED53" s="142"/>
      <c r="EE53" s="142"/>
      <c r="EF53" s="142"/>
      <c r="EG53" s="142"/>
      <c r="EH53" s="142"/>
      <c r="EI53" s="142"/>
      <c r="EJ53" s="142"/>
      <c r="EK53" s="142"/>
      <c r="EL53" s="142"/>
      <c r="EM53" s="142"/>
      <c r="EN53" s="142"/>
      <c r="EO53" s="142"/>
      <c r="EP53" s="142"/>
      <c r="EQ53" s="142"/>
      <c r="ER53" s="142"/>
      <c r="ES53" s="142"/>
      <c r="ET53" s="142"/>
      <c r="EU53" s="142"/>
      <c r="EV53" s="142"/>
      <c r="EW53" s="142"/>
      <c r="EX53" s="142"/>
      <c r="EY53" s="142"/>
      <c r="EZ53" s="142"/>
      <c r="FA53" s="142"/>
      <c r="FB53" s="142"/>
      <c r="FC53" s="142"/>
      <c r="FD53" s="142"/>
      <c r="FE53" s="142"/>
      <c r="FF53" s="142"/>
      <c r="FG53" s="142"/>
      <c r="FH53" s="142"/>
      <c r="FI53" s="142"/>
      <c r="FJ53" s="142"/>
      <c r="FK53" s="142"/>
      <c r="FL53" s="142"/>
      <c r="FM53" s="142"/>
      <c r="FN53" s="142"/>
      <c r="FO53" s="142"/>
      <c r="FP53" s="142"/>
      <c r="FQ53" s="142"/>
      <c r="FR53" s="142"/>
      <c r="FS53" s="142"/>
      <c r="FT53" s="142"/>
      <c r="FU53" s="142"/>
      <c r="FV53" s="142"/>
      <c r="FW53" s="142"/>
      <c r="FX53" s="142"/>
      <c r="FY53" s="142"/>
      <c r="FZ53" s="142"/>
      <c r="GA53" s="142"/>
      <c r="GB53" s="142"/>
      <c r="GC53" s="142"/>
      <c r="GD53" s="142"/>
      <c r="GE53" s="142"/>
      <c r="GF53" s="142"/>
      <c r="GG53" s="142"/>
      <c r="GH53" s="142"/>
      <c r="GI53" s="142"/>
      <c r="GJ53" s="142"/>
      <c r="GK53" s="142"/>
      <c r="GL53" s="142"/>
      <c r="GM53" s="142"/>
      <c r="GN53" s="142"/>
      <c r="GO53" s="142"/>
      <c r="GP53" s="142"/>
      <c r="GQ53" s="142"/>
      <c r="GR53" s="142"/>
      <c r="GS53" s="142"/>
      <c r="GT53" s="142"/>
      <c r="GU53" s="142"/>
      <c r="GV53" s="142"/>
      <c r="GW53" s="142"/>
      <c r="GX53" s="142"/>
      <c r="GY53" s="142"/>
      <c r="GZ53" s="142"/>
      <c r="HA53" s="142"/>
      <c r="HB53" s="142"/>
      <c r="HC53" s="142"/>
      <c r="HD53" s="142"/>
      <c r="HE53" s="142"/>
      <c r="HF53" s="142"/>
      <c r="HG53" s="142"/>
      <c r="HH53" s="142"/>
      <c r="HI53" s="142"/>
      <c r="HJ53" s="142"/>
      <c r="HK53" s="142"/>
      <c r="HL53" s="142"/>
      <c r="HM53" s="142"/>
      <c r="HN53" s="142"/>
      <c r="HO53" s="142"/>
      <c r="HP53" s="142"/>
      <c r="HQ53" s="142"/>
      <c r="HR53" s="142"/>
      <c r="HS53" s="142"/>
      <c r="HT53" s="142"/>
      <c r="HU53" s="142"/>
      <c r="HV53" s="142"/>
      <c r="HW53" s="142"/>
      <c r="HX53" s="142"/>
      <c r="HY53" s="142"/>
      <c r="HZ53" s="142"/>
      <c r="IA53" s="142"/>
      <c r="IB53" s="142"/>
      <c r="IC53" s="142"/>
      <c r="ID53" s="142"/>
      <c r="IE53" s="142"/>
      <c r="IF53" s="142"/>
      <c r="IG53" s="142"/>
      <c r="IH53" s="142"/>
      <c r="II53" s="142"/>
      <c r="IJ53" s="142"/>
      <c r="IK53" s="142"/>
      <c r="IL53" s="142"/>
      <c r="IM53" s="142"/>
      <c r="IN53" s="142"/>
      <c r="IO53" s="142"/>
      <c r="IP53" s="142"/>
      <c r="IQ53" s="142"/>
      <c r="IR53" s="142"/>
      <c r="IS53" s="142"/>
    </row>
    <row r="54" spans="1:11" s="73" customFormat="1" ht="12.75">
      <c r="A54" s="71"/>
      <c r="B54" s="161" t="s">
        <v>89</v>
      </c>
      <c r="C54" s="82" t="s">
        <v>5</v>
      </c>
      <c r="D54" s="114">
        <v>1</v>
      </c>
      <c r="E54" s="240">
        <v>0</v>
      </c>
      <c r="F54" s="58">
        <f>D54*E54</f>
        <v>0</v>
      </c>
      <c r="I54" s="74"/>
      <c r="K54" s="74"/>
    </row>
    <row r="55" spans="1:11" s="73" customFormat="1" ht="12.75">
      <c r="A55" s="71"/>
      <c r="B55" s="161"/>
      <c r="C55" s="82"/>
      <c r="D55" s="114"/>
      <c r="E55" s="240"/>
      <c r="F55" s="58"/>
      <c r="I55" s="74"/>
      <c r="K55" s="74"/>
    </row>
    <row r="56" spans="1:11" s="43" customFormat="1" ht="38.25">
      <c r="A56" s="44">
        <f>A50+1</f>
        <v>14</v>
      </c>
      <c r="B56" s="142" t="s">
        <v>86</v>
      </c>
      <c r="C56" s="49"/>
      <c r="D56" s="62"/>
      <c r="E56" s="58"/>
      <c r="F56" s="58"/>
      <c r="I56" s="48"/>
      <c r="K56" s="48"/>
    </row>
    <row r="57" spans="1:11" s="76" customFormat="1" ht="12.75">
      <c r="A57" s="75"/>
      <c r="B57" s="142" t="s">
        <v>34</v>
      </c>
      <c r="C57" s="49" t="s">
        <v>5</v>
      </c>
      <c r="D57" s="62">
        <v>12</v>
      </c>
      <c r="E57" s="240">
        <v>0</v>
      </c>
      <c r="F57" s="58">
        <f>D57*E57</f>
        <v>0</v>
      </c>
      <c r="I57" s="77"/>
      <c r="K57" s="77"/>
    </row>
    <row r="58" spans="1:11" s="73" customFormat="1" ht="12.75">
      <c r="A58" s="71"/>
      <c r="B58" s="161"/>
      <c r="C58" s="82"/>
      <c r="D58" s="114"/>
      <c r="E58" s="240"/>
      <c r="F58" s="58"/>
      <c r="I58" s="74"/>
      <c r="K58" s="74"/>
    </row>
    <row r="59" spans="1:11" s="43" customFormat="1" ht="38.25">
      <c r="A59" s="44">
        <f>A56+1</f>
        <v>15</v>
      </c>
      <c r="B59" s="142" t="s">
        <v>85</v>
      </c>
      <c r="C59" s="49"/>
      <c r="D59" s="62"/>
      <c r="E59" s="58"/>
      <c r="F59" s="58"/>
      <c r="I59" s="48"/>
      <c r="K59" s="48"/>
    </row>
    <row r="60" spans="1:11" s="76" customFormat="1" ht="12.75">
      <c r="A60" s="75"/>
      <c r="B60" s="142" t="s">
        <v>34</v>
      </c>
      <c r="C60" s="49" t="s">
        <v>5</v>
      </c>
      <c r="D60" s="62">
        <v>6</v>
      </c>
      <c r="E60" s="240">
        <v>0</v>
      </c>
      <c r="F60" s="58">
        <f>D60*E60</f>
        <v>0</v>
      </c>
      <c r="I60" s="77"/>
      <c r="K60" s="77"/>
    </row>
    <row r="61" spans="1:11" s="73" customFormat="1" ht="12.75">
      <c r="A61" s="71"/>
      <c r="B61" s="161"/>
      <c r="C61" s="82"/>
      <c r="D61" s="114"/>
      <c r="E61" s="240"/>
      <c r="F61" s="58"/>
      <c r="I61" s="74"/>
      <c r="K61" s="74"/>
    </row>
    <row r="62" spans="1:11" s="43" customFormat="1" ht="38.25">
      <c r="A62" s="44">
        <f>A59+1</f>
        <v>16</v>
      </c>
      <c r="B62" s="142" t="s">
        <v>67</v>
      </c>
      <c r="C62" s="49"/>
      <c r="D62" s="62"/>
      <c r="E62" s="58"/>
      <c r="F62" s="58"/>
      <c r="I62" s="48"/>
      <c r="K62" s="48"/>
    </row>
    <row r="63" spans="1:11" s="76" customFormat="1" ht="12.75">
      <c r="A63" s="75"/>
      <c r="B63" s="142" t="s">
        <v>34</v>
      </c>
      <c r="C63" s="49" t="s">
        <v>5</v>
      </c>
      <c r="D63" s="62">
        <v>9</v>
      </c>
      <c r="E63" s="240">
        <v>0</v>
      </c>
      <c r="F63" s="58">
        <f>D63*E63</f>
        <v>0</v>
      </c>
      <c r="I63" s="77"/>
      <c r="K63" s="77"/>
    </row>
    <row r="64" spans="1:11" s="73" customFormat="1" ht="12.75">
      <c r="A64" s="71"/>
      <c r="B64" s="161"/>
      <c r="C64" s="82"/>
      <c r="D64" s="114"/>
      <c r="E64" s="240"/>
      <c r="F64" s="58"/>
      <c r="I64" s="74"/>
      <c r="K64" s="74"/>
    </row>
    <row r="65" spans="1:11" s="43" customFormat="1" ht="38.25">
      <c r="A65" s="44">
        <f>A62+1</f>
        <v>17</v>
      </c>
      <c r="B65" s="142" t="s">
        <v>33</v>
      </c>
      <c r="C65" s="49"/>
      <c r="D65" s="62"/>
      <c r="E65" s="58"/>
      <c r="F65" s="58"/>
      <c r="I65" s="48"/>
      <c r="K65" s="48"/>
    </row>
    <row r="66" spans="1:11" s="76" customFormat="1" ht="12.75">
      <c r="A66" s="75"/>
      <c r="B66" s="142" t="s">
        <v>34</v>
      </c>
      <c r="C66" s="49" t="s">
        <v>5</v>
      </c>
      <c r="D66" s="62">
        <v>13</v>
      </c>
      <c r="E66" s="240">
        <v>0</v>
      </c>
      <c r="F66" s="58">
        <f>D66*E66</f>
        <v>0</v>
      </c>
      <c r="I66" s="77"/>
      <c r="K66" s="77"/>
    </row>
    <row r="67" spans="1:11" s="73" customFormat="1" ht="12.75">
      <c r="A67" s="71"/>
      <c r="B67" s="161"/>
      <c r="C67" s="82"/>
      <c r="D67" s="114"/>
      <c r="E67" s="240"/>
      <c r="F67" s="58"/>
      <c r="I67" s="74"/>
      <c r="K67" s="74"/>
    </row>
    <row r="68" spans="1:11" s="43" customFormat="1" ht="38.25">
      <c r="A68" s="44">
        <f>A65+1</f>
        <v>18</v>
      </c>
      <c r="B68" s="142" t="s">
        <v>87</v>
      </c>
      <c r="C68" s="49"/>
      <c r="D68" s="62"/>
      <c r="E68" s="58"/>
      <c r="F68" s="58"/>
      <c r="I68" s="48"/>
      <c r="K68" s="48"/>
    </row>
    <row r="69" spans="1:11" s="76" customFormat="1" ht="12.75">
      <c r="A69" s="75"/>
      <c r="B69" s="142" t="s">
        <v>34</v>
      </c>
      <c r="C69" s="49" t="s">
        <v>5</v>
      </c>
      <c r="D69" s="62">
        <v>1</v>
      </c>
      <c r="E69" s="240">
        <v>0</v>
      </c>
      <c r="F69" s="58">
        <f>D69*E69</f>
        <v>0</v>
      </c>
      <c r="I69" s="77"/>
      <c r="K69" s="77"/>
    </row>
    <row r="70" spans="1:11" s="76" customFormat="1" ht="12.75">
      <c r="A70" s="75"/>
      <c r="B70" s="142"/>
      <c r="C70" s="49"/>
      <c r="D70" s="62"/>
      <c r="E70" s="240"/>
      <c r="F70" s="58"/>
      <c r="I70" s="77"/>
      <c r="K70" s="77"/>
    </row>
    <row r="71" spans="1:11" s="43" customFormat="1" ht="12.75">
      <c r="A71" s="44">
        <f>A68+1</f>
        <v>19</v>
      </c>
      <c r="B71" s="35" t="s">
        <v>35</v>
      </c>
      <c r="C71" s="49" t="s">
        <v>5</v>
      </c>
      <c r="D71" s="62">
        <v>8</v>
      </c>
      <c r="E71" s="58">
        <v>0</v>
      </c>
      <c r="F71" s="58">
        <f>D71*E71</f>
        <v>0</v>
      </c>
      <c r="G71" s="51"/>
      <c r="I71" s="48"/>
      <c r="K71" s="48"/>
    </row>
    <row r="72" spans="1:11" s="73" customFormat="1" ht="12.75">
      <c r="A72" s="71"/>
      <c r="B72" s="115"/>
      <c r="C72" s="82"/>
      <c r="D72" s="114"/>
      <c r="E72" s="240"/>
      <c r="F72" s="58"/>
      <c r="I72" s="74"/>
      <c r="K72" s="74"/>
    </row>
    <row r="73" spans="1:11" s="43" customFormat="1" ht="12.75">
      <c r="A73" s="44">
        <f>A71+1</f>
        <v>20</v>
      </c>
      <c r="B73" s="35" t="s">
        <v>3</v>
      </c>
      <c r="C73" s="49"/>
      <c r="D73" s="62"/>
      <c r="E73" s="58"/>
      <c r="F73" s="58"/>
      <c r="I73" s="48"/>
      <c r="K73" s="48"/>
    </row>
    <row r="74" spans="1:11" s="73" customFormat="1" ht="25.5">
      <c r="A74" s="71"/>
      <c r="B74" s="161" t="s">
        <v>141</v>
      </c>
      <c r="C74" s="82" t="s">
        <v>8</v>
      </c>
      <c r="D74" s="114">
        <v>1</v>
      </c>
      <c r="E74" s="240">
        <v>0</v>
      </c>
      <c r="F74" s="240">
        <f>D74*E74</f>
        <v>0</v>
      </c>
      <c r="I74" s="74"/>
      <c r="K74" s="74"/>
    </row>
    <row r="75" spans="1:11" s="73" customFormat="1" ht="28.5" customHeight="1">
      <c r="A75" s="71"/>
      <c r="B75" s="161" t="s">
        <v>142</v>
      </c>
      <c r="C75" s="82" t="s">
        <v>5</v>
      </c>
      <c r="D75" s="114">
        <v>7</v>
      </c>
      <c r="E75" s="240">
        <v>0</v>
      </c>
      <c r="F75" s="240">
        <f>D75*E75</f>
        <v>0</v>
      </c>
      <c r="I75" s="74"/>
      <c r="K75" s="74"/>
    </row>
    <row r="76" spans="1:11" s="73" customFormat="1" ht="14.25" customHeight="1">
      <c r="A76" s="71"/>
      <c r="B76" s="161" t="s">
        <v>139</v>
      </c>
      <c r="C76" s="237" t="s">
        <v>8</v>
      </c>
      <c r="D76" s="114">
        <v>3</v>
      </c>
      <c r="E76" s="240">
        <v>0</v>
      </c>
      <c r="F76" s="240">
        <f>D76*E76</f>
        <v>0</v>
      </c>
      <c r="I76" s="74"/>
      <c r="K76" s="74"/>
    </row>
    <row r="77" spans="1:11" s="43" customFormat="1" ht="12.75">
      <c r="A77" s="44"/>
      <c r="B77" s="35" t="s">
        <v>140</v>
      </c>
      <c r="C77" s="49" t="s">
        <v>5</v>
      </c>
      <c r="D77" s="62">
        <v>1</v>
      </c>
      <c r="E77" s="58">
        <v>0</v>
      </c>
      <c r="F77" s="58">
        <f>D77*E77</f>
        <v>0</v>
      </c>
      <c r="I77" s="48"/>
      <c r="K77" s="48"/>
    </row>
    <row r="78" spans="1:11" s="43" customFormat="1" ht="12.75">
      <c r="A78" s="44"/>
      <c r="B78" s="35"/>
      <c r="C78" s="49"/>
      <c r="D78" s="62"/>
      <c r="E78" s="58"/>
      <c r="F78" s="58"/>
      <c r="I78" s="48"/>
      <c r="K78" s="48"/>
    </row>
    <row r="79" spans="1:11" s="151" customFormat="1" ht="51.75" customHeight="1">
      <c r="A79" s="45">
        <f>A73+1</f>
        <v>21</v>
      </c>
      <c r="B79" s="181" t="s">
        <v>84</v>
      </c>
      <c r="C79" s="182" t="s">
        <v>28</v>
      </c>
      <c r="D79" s="183">
        <v>4</v>
      </c>
      <c r="E79" s="58">
        <v>0</v>
      </c>
      <c r="F79" s="184">
        <f>D79*E79</f>
        <v>0</v>
      </c>
      <c r="G79" s="180"/>
      <c r="H79" s="46"/>
      <c r="K79" s="46"/>
    </row>
    <row r="80" spans="1:8" s="147" customFormat="1" ht="12.75">
      <c r="A80" s="44"/>
      <c r="B80" s="143"/>
      <c r="C80" s="145"/>
      <c r="D80" s="146"/>
      <c r="E80" s="150"/>
      <c r="F80" s="58"/>
      <c r="G80" s="95"/>
      <c r="H80" s="95"/>
    </row>
    <row r="81" spans="1:11" s="43" customFormat="1" ht="12.75">
      <c r="A81" s="44">
        <f>A79+1</f>
        <v>22</v>
      </c>
      <c r="B81" s="142" t="s">
        <v>30</v>
      </c>
      <c r="C81" s="49" t="s">
        <v>11</v>
      </c>
      <c r="D81" s="62">
        <v>1</v>
      </c>
      <c r="E81" s="58">
        <v>0</v>
      </c>
      <c r="F81" s="58">
        <f>D81*E81</f>
        <v>0</v>
      </c>
      <c r="K81" s="51"/>
    </row>
    <row r="82" spans="1:11" s="43" customFormat="1" ht="12.75">
      <c r="A82" s="44"/>
      <c r="B82" s="142"/>
      <c r="C82" s="49"/>
      <c r="D82" s="62"/>
      <c r="E82" s="58"/>
      <c r="F82" s="58"/>
      <c r="K82" s="51"/>
    </row>
    <row r="83" spans="1:13" s="43" customFormat="1" ht="12.75">
      <c r="A83" s="44">
        <f>A81+1</f>
        <v>23</v>
      </c>
      <c r="B83" s="32" t="s">
        <v>1</v>
      </c>
      <c r="C83" s="45" t="s">
        <v>11</v>
      </c>
      <c r="D83" s="151">
        <v>1</v>
      </c>
      <c r="E83" s="58">
        <v>0</v>
      </c>
      <c r="F83" s="58">
        <f>D83*E83</f>
        <v>0</v>
      </c>
      <c r="G83" s="46"/>
      <c r="I83" s="47"/>
      <c r="J83" s="48"/>
      <c r="K83" s="48"/>
      <c r="M83" s="48"/>
    </row>
    <row r="84" spans="1:11" s="43" customFormat="1" ht="12.75">
      <c r="A84" s="44"/>
      <c r="B84" s="32"/>
      <c r="C84" s="42"/>
      <c r="D84" s="70"/>
      <c r="E84" s="70"/>
      <c r="F84" s="70"/>
      <c r="G84" s="46"/>
      <c r="H84" s="46"/>
      <c r="K84" s="51"/>
    </row>
    <row r="85" spans="1:11" s="43" customFormat="1" ht="40.5" customHeight="1">
      <c r="A85" s="44">
        <f>A83+1</f>
        <v>24</v>
      </c>
      <c r="B85" s="35" t="s">
        <v>113</v>
      </c>
      <c r="C85" s="49" t="s">
        <v>28</v>
      </c>
      <c r="D85" s="62">
        <v>32</v>
      </c>
      <c r="E85" s="58">
        <v>0</v>
      </c>
      <c r="F85" s="58">
        <f>D85*E85</f>
        <v>0</v>
      </c>
      <c r="K85" s="51"/>
    </row>
    <row r="86" spans="1:11" s="43" customFormat="1" ht="14.25" customHeight="1">
      <c r="A86" s="44"/>
      <c r="B86" s="35"/>
      <c r="C86" s="49"/>
      <c r="D86" s="62"/>
      <c r="E86" s="58"/>
      <c r="F86" s="58"/>
      <c r="K86" s="51"/>
    </row>
    <row r="87" spans="1:6" s="250" customFormat="1" ht="12.75">
      <c r="A87" s="145">
        <f>A85+1</f>
        <v>25</v>
      </c>
      <c r="B87" s="115" t="s">
        <v>26</v>
      </c>
      <c r="C87" s="82" t="s">
        <v>6</v>
      </c>
      <c r="D87" s="279">
        <v>3</v>
      </c>
      <c r="E87" s="280"/>
      <c r="F87" s="280">
        <f>SUM(F8:F85)*D87*0.01</f>
        <v>0</v>
      </c>
    </row>
    <row r="88" spans="1:11" s="43" customFormat="1" ht="12.75">
      <c r="A88" s="44"/>
      <c r="B88" s="35"/>
      <c r="C88" s="49"/>
      <c r="D88" s="62"/>
      <c r="E88" s="58"/>
      <c r="F88" s="58"/>
      <c r="I88" s="48"/>
      <c r="K88" s="48"/>
    </row>
    <row r="89" spans="1:11" s="43" customFormat="1" ht="12.75">
      <c r="A89" s="44">
        <f>A87+1</f>
        <v>26</v>
      </c>
      <c r="B89" s="35" t="s">
        <v>27</v>
      </c>
      <c r="C89" s="49" t="s">
        <v>6</v>
      </c>
      <c r="D89" s="62">
        <v>3</v>
      </c>
      <c r="E89" s="58"/>
      <c r="F89" s="58">
        <f>SUM(F8:F85)*0.01*D89</f>
        <v>0</v>
      </c>
      <c r="K89" s="51"/>
    </row>
    <row r="90" spans="1:11" s="43" customFormat="1" ht="12.75">
      <c r="A90" s="44"/>
      <c r="B90" s="35"/>
      <c r="C90" s="49"/>
      <c r="D90" s="62"/>
      <c r="E90" s="58"/>
      <c r="F90" s="58"/>
      <c r="K90" s="51"/>
    </row>
    <row r="91" spans="1:11" s="43" customFormat="1" ht="12.75">
      <c r="A91" s="44">
        <f>A89+1</f>
        <v>27</v>
      </c>
      <c r="B91" s="35" t="s">
        <v>12</v>
      </c>
      <c r="C91" s="49" t="s">
        <v>6</v>
      </c>
      <c r="D91" s="62">
        <v>3</v>
      </c>
      <c r="E91" s="58"/>
      <c r="F91" s="58">
        <f>SUM(F8:F85)*0.01*D91</f>
        <v>0</v>
      </c>
      <c r="K91" s="51"/>
    </row>
    <row r="92" spans="1:11" s="43" customFormat="1" ht="12.75">
      <c r="A92" s="44"/>
      <c r="B92" s="35"/>
      <c r="C92" s="49"/>
      <c r="D92" s="62"/>
      <c r="E92" s="58"/>
      <c r="F92" s="58"/>
      <c r="K92" s="51"/>
    </row>
    <row r="93" spans="1:11" s="43" customFormat="1" ht="17.25" customHeight="1">
      <c r="A93" s="44">
        <f>A91+1</f>
        <v>28</v>
      </c>
      <c r="B93" s="35" t="s">
        <v>40</v>
      </c>
      <c r="C93" s="49" t="s">
        <v>6</v>
      </c>
      <c r="D93" s="62">
        <v>3</v>
      </c>
      <c r="E93" s="58"/>
      <c r="F93" s="58">
        <f>SUM(F8:F85)*0.01*D93</f>
        <v>0</v>
      </c>
      <c r="K93" s="51"/>
    </row>
    <row r="94" spans="1:11" s="43" customFormat="1" ht="12.75">
      <c r="A94" s="44"/>
      <c r="B94" s="35"/>
      <c r="C94" s="49"/>
      <c r="D94" s="62"/>
      <c r="E94" s="255"/>
      <c r="F94" s="58"/>
      <c r="G94" s="284"/>
      <c r="K94" s="51"/>
    </row>
    <row r="95" spans="1:13" s="32" customFormat="1" ht="38.25">
      <c r="A95" s="44">
        <f>A93+1</f>
        <v>29</v>
      </c>
      <c r="B95" s="143" t="s">
        <v>69</v>
      </c>
      <c r="C95" s="145" t="s">
        <v>6</v>
      </c>
      <c r="D95" s="146">
        <v>3</v>
      </c>
      <c r="E95" s="150"/>
      <c r="F95" s="58">
        <f>SUM(F9:F85)*D95*0.01</f>
        <v>0</v>
      </c>
      <c r="G95" s="151"/>
      <c r="H95" s="46"/>
      <c r="I95" s="151"/>
      <c r="J95" s="151"/>
      <c r="K95" s="151"/>
      <c r="L95" s="151"/>
      <c r="M95" s="151"/>
    </row>
    <row r="96" spans="1:8" s="277" customFormat="1" ht="12.75">
      <c r="A96" s="44"/>
      <c r="B96" s="278"/>
      <c r="C96" s="274"/>
      <c r="D96" s="275"/>
      <c r="E96" s="276"/>
      <c r="F96" s="311"/>
      <c r="G96" s="311"/>
      <c r="H96" s="282"/>
    </row>
    <row r="97" spans="1:8" s="277" customFormat="1" ht="12.75">
      <c r="A97" s="44">
        <f>A95+1</f>
        <v>30</v>
      </c>
      <c r="B97" s="278" t="s">
        <v>133</v>
      </c>
      <c r="C97" s="274" t="s">
        <v>6</v>
      </c>
      <c r="D97" s="275">
        <v>3</v>
      </c>
      <c r="E97" s="276"/>
      <c r="F97" s="58">
        <f>SUM(F9:F85)*D97*0.01</f>
        <v>0</v>
      </c>
      <c r="G97" s="58"/>
      <c r="H97" s="282"/>
    </row>
    <row r="98" spans="1:11" s="43" customFormat="1" ht="12.75">
      <c r="A98" s="44"/>
      <c r="B98" s="26"/>
      <c r="C98" s="49"/>
      <c r="D98" s="62"/>
      <c r="E98" s="58"/>
      <c r="F98" s="240"/>
      <c r="K98" s="51"/>
    </row>
    <row r="99" spans="1:11" s="43" customFormat="1" ht="13.5" thickBot="1">
      <c r="A99" s="52"/>
      <c r="B99" s="53" t="s">
        <v>42</v>
      </c>
      <c r="C99" s="54"/>
      <c r="D99" s="124"/>
      <c r="E99" s="59"/>
      <c r="F99" s="241">
        <f>SUM(F8:F98)</f>
        <v>0</v>
      </c>
      <c r="K99" s="51"/>
    </row>
    <row r="100" spans="1:11" s="43" customFormat="1" ht="15" customHeight="1">
      <c r="A100" s="50"/>
      <c r="B100" s="35"/>
      <c r="C100" s="68"/>
      <c r="D100" s="69"/>
      <c r="E100" s="58"/>
      <c r="F100" s="58"/>
      <c r="K100" s="51"/>
    </row>
    <row r="101" spans="1:11" s="43" customFormat="1" ht="15" customHeight="1">
      <c r="A101" s="44"/>
      <c r="B101" s="32"/>
      <c r="C101" s="42"/>
      <c r="D101" s="70"/>
      <c r="E101" s="67"/>
      <c r="F101" s="67"/>
      <c r="G101" s="46"/>
      <c r="H101" s="46"/>
      <c r="K101" s="51"/>
    </row>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sheetData>
  <sheetProtection/>
  <mergeCells count="4">
    <mergeCell ref="A1:B1"/>
    <mergeCell ref="A2:C2"/>
    <mergeCell ref="A4:B4"/>
    <mergeCell ref="B3:F3"/>
  </mergeCells>
  <printOptions gridLines="1"/>
  <pageMargins left="0.7" right="0.7" top="0.75" bottom="0.75" header="0.3" footer="0.3"/>
  <pageSetup horizontalDpi="600" verticalDpi="600" orientation="portrait" paperSize="9" scale="85" r:id="rId3"/>
  <headerFooter alignWithMargins="0">
    <oddHeader>&amp;L&amp;8&amp;G&amp;C&amp;8
MM-BIRO d.o.o. Ulica tolminskih puntarjev 4, 5000 Nova Gorica,  
tel: 05 333-49-40, fax: 05 333-49-39,  
e.mail: mm.biro@siol.net, http://www.mm-biro.si</oddHeader>
    <oddFooter>&amp;L&amp;8Mapa: 3&amp;R&amp;8Stran: &amp;P/&amp;N</oddFooter>
  </headerFooter>
  <drawing r:id="rId1"/>
  <legacyDrawingHF r:id="rId2"/>
</worksheet>
</file>

<file path=xl/worksheets/sheet3.xml><?xml version="1.0" encoding="utf-8"?>
<worksheet xmlns="http://schemas.openxmlformats.org/spreadsheetml/2006/main" xmlns:r="http://schemas.openxmlformats.org/officeDocument/2006/relationships">
  <sheetPr>
    <tabColor rgb="FF92D050"/>
  </sheetPr>
  <dimension ref="A1:K218"/>
  <sheetViews>
    <sheetView view="pageBreakPreview" zoomScaleSheetLayoutView="100" workbookViewId="0" topLeftCell="A19">
      <selection activeCell="J28" sqref="J28"/>
    </sheetView>
  </sheetViews>
  <sheetFormatPr defaultColWidth="9.00390625" defaultRowHeight="12.75"/>
  <cols>
    <col min="1" max="1" width="4.00390625" style="18" bestFit="1" customWidth="1"/>
    <col min="2" max="2" width="62.625" style="18" customWidth="1"/>
    <col min="3" max="3" width="6.75390625" style="18" bestFit="1" customWidth="1"/>
    <col min="4" max="4" width="8.875" style="18" bestFit="1" customWidth="1"/>
    <col min="5" max="5" width="11.625" style="18" bestFit="1" customWidth="1"/>
    <col min="6" max="6" width="9.375" style="196" bestFit="1" customWidth="1"/>
    <col min="7" max="7" width="13.25390625" style="18" bestFit="1" customWidth="1"/>
    <col min="8" max="8" width="11.125" style="18" bestFit="1" customWidth="1"/>
    <col min="9" max="9" width="14.00390625" style="18" hidden="1" customWidth="1"/>
    <col min="10" max="10" width="14.00390625" style="18" customWidth="1"/>
    <col min="11" max="16384" width="9.125" style="18" customWidth="1"/>
  </cols>
  <sheetData>
    <row r="1" spans="1:9" ht="15" customHeight="1">
      <c r="A1" s="326" t="s">
        <v>117</v>
      </c>
      <c r="B1" s="327"/>
      <c r="C1" s="327"/>
      <c r="D1" s="327"/>
      <c r="E1" s="19"/>
      <c r="F1" s="195"/>
      <c r="I1" s="18" t="s">
        <v>2</v>
      </c>
    </row>
    <row r="2" spans="1:11" s="4" customFormat="1" ht="12.75">
      <c r="A2" s="319" t="s">
        <v>19</v>
      </c>
      <c r="B2" s="320"/>
      <c r="C2" s="320"/>
      <c r="D2" s="100"/>
      <c r="E2" s="101"/>
      <c r="F2" s="253"/>
      <c r="G2" s="101"/>
      <c r="H2" s="20"/>
      <c r="I2" s="6"/>
      <c r="J2" s="6"/>
      <c r="K2" s="7"/>
    </row>
    <row r="3" spans="1:11" s="4" customFormat="1" ht="12.75">
      <c r="A3" s="319" t="s">
        <v>21</v>
      </c>
      <c r="B3" s="321"/>
      <c r="C3" s="103"/>
      <c r="D3" s="103"/>
      <c r="E3" s="103"/>
      <c r="F3" s="251"/>
      <c r="G3" s="104"/>
      <c r="H3" s="20"/>
      <c r="I3" s="6"/>
      <c r="J3" s="6"/>
      <c r="K3" s="7"/>
    </row>
    <row r="4" spans="1:11" s="4" customFormat="1" ht="192.75" customHeight="1">
      <c r="A4" s="192" t="s">
        <v>20</v>
      </c>
      <c r="B4" s="328" t="s">
        <v>23</v>
      </c>
      <c r="C4" s="329"/>
      <c r="D4" s="329"/>
      <c r="E4" s="329"/>
      <c r="F4" s="329"/>
      <c r="G4" s="194"/>
      <c r="H4" s="20"/>
      <c r="I4" s="6"/>
      <c r="J4" s="6"/>
      <c r="K4" s="7"/>
    </row>
    <row r="5" spans="1:11" s="4" customFormat="1" ht="12.75">
      <c r="A5" s="319" t="s">
        <v>21</v>
      </c>
      <c r="B5" s="321"/>
      <c r="C5" s="193"/>
      <c r="D5" s="193"/>
      <c r="E5" s="193"/>
      <c r="F5" s="251"/>
      <c r="G5" s="194"/>
      <c r="H5" s="20"/>
      <c r="I5" s="6"/>
      <c r="J5" s="6"/>
      <c r="K5" s="7"/>
    </row>
    <row r="6" spans="1:6" s="196" customFormat="1" ht="13.5" thickBot="1">
      <c r="A6" s="324"/>
      <c r="B6" s="325"/>
      <c r="C6" s="325"/>
      <c r="D6" s="144"/>
      <c r="E6" s="195"/>
      <c r="F6" s="195"/>
    </row>
    <row r="7" spans="1:10" s="199" customFormat="1" ht="12.75">
      <c r="A7" s="28" t="s">
        <v>13</v>
      </c>
      <c r="B7" s="28" t="s">
        <v>14</v>
      </c>
      <c r="C7" s="29" t="s">
        <v>15</v>
      </c>
      <c r="D7" s="29" t="s">
        <v>16</v>
      </c>
      <c r="E7" s="30" t="s">
        <v>17</v>
      </c>
      <c r="F7" s="30" t="s">
        <v>18</v>
      </c>
      <c r="G7" s="55"/>
      <c r="H7" s="56"/>
      <c r="I7" s="197"/>
      <c r="J7" s="198"/>
    </row>
    <row r="8" spans="1:6" s="189" customFormat="1" ht="12.75">
      <c r="A8" s="218"/>
      <c r="B8" s="249"/>
      <c r="C8" s="288"/>
      <c r="D8" s="249"/>
      <c r="E8" s="289"/>
      <c r="F8" s="289"/>
    </row>
    <row r="9" spans="1:6" s="147" customFormat="1" ht="12.75">
      <c r="A9" s="290"/>
      <c r="B9" s="27" t="s">
        <v>120</v>
      </c>
      <c r="C9" s="145"/>
      <c r="D9" s="146"/>
      <c r="E9" s="291"/>
      <c r="F9" s="256"/>
    </row>
    <row r="10" spans="1:8" s="147" customFormat="1" ht="39.75" customHeight="1">
      <c r="A10" s="145">
        <v>1</v>
      </c>
      <c r="B10" s="143" t="s">
        <v>129</v>
      </c>
      <c r="C10" s="145" t="s">
        <v>5</v>
      </c>
      <c r="D10" s="146">
        <v>1</v>
      </c>
      <c r="E10" s="58">
        <v>0</v>
      </c>
      <c r="F10" s="58">
        <f aca="true" t="shared" si="0" ref="F10:F25">D10*E10</f>
        <v>0</v>
      </c>
      <c r="G10" s="95"/>
      <c r="H10" s="95"/>
    </row>
    <row r="11" spans="1:8" s="147" customFormat="1" ht="25.5">
      <c r="A11" s="145">
        <v>2</v>
      </c>
      <c r="B11" s="143" t="s">
        <v>100</v>
      </c>
      <c r="C11" s="145" t="s">
        <v>5</v>
      </c>
      <c r="D11" s="146">
        <v>1</v>
      </c>
      <c r="E11" s="58">
        <v>0</v>
      </c>
      <c r="F11" s="58">
        <f t="shared" si="0"/>
        <v>0</v>
      </c>
      <c r="G11" s="95"/>
      <c r="H11" s="95"/>
    </row>
    <row r="12" spans="1:8" s="258" customFormat="1" ht="12.75">
      <c r="A12" s="145">
        <v>3</v>
      </c>
      <c r="B12" s="144" t="s">
        <v>75</v>
      </c>
      <c r="C12" s="145" t="s">
        <v>5</v>
      </c>
      <c r="D12" s="146">
        <v>1</v>
      </c>
      <c r="E12" s="58">
        <v>0</v>
      </c>
      <c r="F12" s="58">
        <f>D12*E12</f>
        <v>0</v>
      </c>
      <c r="G12" s="257"/>
      <c r="H12" s="257"/>
    </row>
    <row r="13" spans="1:8" s="258" customFormat="1" ht="12.75">
      <c r="A13" s="145">
        <v>4</v>
      </c>
      <c r="B13" s="144" t="s">
        <v>76</v>
      </c>
      <c r="C13" s="145" t="s">
        <v>5</v>
      </c>
      <c r="D13" s="146">
        <v>1</v>
      </c>
      <c r="E13" s="58">
        <v>0</v>
      </c>
      <c r="F13" s="58">
        <f>D13*E13</f>
        <v>0</v>
      </c>
      <c r="G13" s="257"/>
      <c r="H13" s="257"/>
    </row>
    <row r="14" spans="1:8" s="258" customFormat="1" ht="12.75">
      <c r="A14" s="145">
        <v>5</v>
      </c>
      <c r="B14" s="144" t="s">
        <v>70</v>
      </c>
      <c r="C14" s="145" t="s">
        <v>5</v>
      </c>
      <c r="D14" s="146">
        <v>7</v>
      </c>
      <c r="E14" s="58">
        <v>0</v>
      </c>
      <c r="F14" s="58">
        <f t="shared" si="0"/>
        <v>0</v>
      </c>
      <c r="G14" s="257"/>
      <c r="H14" s="257"/>
    </row>
    <row r="15" spans="1:8" s="258" customFormat="1" ht="12.75">
      <c r="A15" s="145">
        <v>6</v>
      </c>
      <c r="B15" s="144" t="s">
        <v>135</v>
      </c>
      <c r="C15" s="145" t="s">
        <v>5</v>
      </c>
      <c r="D15" s="146">
        <v>3</v>
      </c>
      <c r="E15" s="58">
        <v>0</v>
      </c>
      <c r="F15" s="58">
        <f>D15*E15</f>
        <v>0</v>
      </c>
      <c r="G15" s="257"/>
      <c r="H15" s="257"/>
    </row>
    <row r="16" spans="1:8" s="258" customFormat="1" ht="12.75">
      <c r="A16" s="145">
        <v>7</v>
      </c>
      <c r="B16" s="144" t="s">
        <v>71</v>
      </c>
      <c r="C16" s="145" t="s">
        <v>5</v>
      </c>
      <c r="D16" s="146">
        <v>15</v>
      </c>
      <c r="E16" s="58">
        <v>0</v>
      </c>
      <c r="F16" s="58">
        <f>D16*E16</f>
        <v>0</v>
      </c>
      <c r="G16" s="257"/>
      <c r="H16" s="257"/>
    </row>
    <row r="17" spans="1:8" s="258" customFormat="1" ht="12.75">
      <c r="A17" s="145">
        <v>8</v>
      </c>
      <c r="B17" s="144" t="s">
        <v>101</v>
      </c>
      <c r="C17" s="145" t="s">
        <v>5</v>
      </c>
      <c r="D17" s="146">
        <v>1</v>
      </c>
      <c r="E17" s="58">
        <v>0</v>
      </c>
      <c r="F17" s="58">
        <f>D17*E17</f>
        <v>0</v>
      </c>
      <c r="G17" s="257"/>
      <c r="H17" s="257"/>
    </row>
    <row r="18" spans="1:8" s="147" customFormat="1" ht="12.75">
      <c r="A18" s="145">
        <v>9</v>
      </c>
      <c r="B18" s="144" t="s">
        <v>72</v>
      </c>
      <c r="C18" s="145" t="s">
        <v>5</v>
      </c>
      <c r="D18" s="146">
        <v>2</v>
      </c>
      <c r="E18" s="58">
        <v>0</v>
      </c>
      <c r="F18" s="58">
        <f t="shared" si="0"/>
        <v>0</v>
      </c>
      <c r="G18" s="95"/>
      <c r="H18" s="138"/>
    </row>
    <row r="19" spans="1:8" s="147" customFormat="1" ht="12.75">
      <c r="A19" s="145">
        <v>10</v>
      </c>
      <c r="B19" s="144" t="s">
        <v>78</v>
      </c>
      <c r="C19" s="145" t="s">
        <v>5</v>
      </c>
      <c r="D19" s="146">
        <v>1</v>
      </c>
      <c r="E19" s="58">
        <v>0</v>
      </c>
      <c r="F19" s="58">
        <f t="shared" si="0"/>
        <v>0</v>
      </c>
      <c r="G19" s="95"/>
      <c r="H19" s="138"/>
    </row>
    <row r="20" spans="1:6" s="147" customFormat="1" ht="12.75">
      <c r="A20" s="145">
        <v>11</v>
      </c>
      <c r="B20" s="144" t="s">
        <v>134</v>
      </c>
      <c r="C20" s="145" t="s">
        <v>5</v>
      </c>
      <c r="D20" s="146">
        <v>1</v>
      </c>
      <c r="E20" s="58">
        <v>0</v>
      </c>
      <c r="F20" s="58">
        <f>D20*E20</f>
        <v>0</v>
      </c>
    </row>
    <row r="21" spans="1:8" s="258" customFormat="1" ht="12.75">
      <c r="A21" s="145">
        <v>12</v>
      </c>
      <c r="B21" s="144" t="s">
        <v>77</v>
      </c>
      <c r="C21" s="145" t="s">
        <v>5</v>
      </c>
      <c r="D21" s="146">
        <v>1</v>
      </c>
      <c r="E21" s="58">
        <v>0</v>
      </c>
      <c r="F21" s="58">
        <f>D21*E21</f>
        <v>0</v>
      </c>
      <c r="G21" s="257"/>
      <c r="H21" s="257"/>
    </row>
    <row r="22" spans="1:8" s="258" customFormat="1" ht="25.5">
      <c r="A22" s="145">
        <v>13</v>
      </c>
      <c r="B22" s="143" t="s">
        <v>73</v>
      </c>
      <c r="C22" s="145" t="s">
        <v>5</v>
      </c>
      <c r="D22" s="146">
        <v>4</v>
      </c>
      <c r="E22" s="58">
        <v>0</v>
      </c>
      <c r="F22" s="58">
        <f t="shared" si="0"/>
        <v>0</v>
      </c>
      <c r="G22" s="257"/>
      <c r="H22" s="257"/>
    </row>
    <row r="23" spans="1:8" s="258" customFormat="1" ht="12.75">
      <c r="A23" s="145">
        <v>14</v>
      </c>
      <c r="B23" s="143" t="s">
        <v>74</v>
      </c>
      <c r="C23" s="145" t="s">
        <v>8</v>
      </c>
      <c r="D23" s="146">
        <v>1</v>
      </c>
      <c r="E23" s="58">
        <v>0</v>
      </c>
      <c r="F23" s="58">
        <f t="shared" si="0"/>
        <v>0</v>
      </c>
      <c r="G23" s="257"/>
      <c r="H23" s="257"/>
    </row>
    <row r="24" spans="1:8" s="258" customFormat="1" ht="25.5">
      <c r="A24" s="145">
        <v>15</v>
      </c>
      <c r="B24" s="143" t="s">
        <v>37</v>
      </c>
      <c r="C24" s="145" t="s">
        <v>22</v>
      </c>
      <c r="D24" s="146">
        <v>1</v>
      </c>
      <c r="E24" s="58">
        <v>0</v>
      </c>
      <c r="F24" s="58">
        <f t="shared" si="0"/>
        <v>0</v>
      </c>
      <c r="G24" s="257"/>
      <c r="H24" s="257"/>
    </row>
    <row r="25" spans="1:10" s="147" customFormat="1" ht="12.75">
      <c r="A25" s="145">
        <v>16</v>
      </c>
      <c r="B25" s="143" t="s">
        <v>61</v>
      </c>
      <c r="C25" s="50" t="s">
        <v>36</v>
      </c>
      <c r="D25" s="186">
        <v>1</v>
      </c>
      <c r="E25" s="58">
        <v>0</v>
      </c>
      <c r="F25" s="58">
        <f t="shared" si="0"/>
        <v>0</v>
      </c>
      <c r="G25" s="187"/>
      <c r="H25" s="188"/>
      <c r="I25" s="45"/>
      <c r="J25" s="179"/>
    </row>
    <row r="26" spans="1:6" s="250" customFormat="1" ht="12.75">
      <c r="A26" s="145">
        <v>17</v>
      </c>
      <c r="B26" s="115" t="s">
        <v>26</v>
      </c>
      <c r="C26" s="82" t="s">
        <v>6</v>
      </c>
      <c r="D26" s="279">
        <v>3</v>
      </c>
      <c r="E26" s="280"/>
      <c r="F26" s="280">
        <f>SUM(F10:F25)*D26*0.01</f>
        <v>0</v>
      </c>
    </row>
    <row r="27" spans="1:7" s="277" customFormat="1" ht="38.25">
      <c r="A27" s="274">
        <v>18</v>
      </c>
      <c r="B27" s="278" t="s">
        <v>68</v>
      </c>
      <c r="C27" s="274" t="s">
        <v>6</v>
      </c>
      <c r="D27" s="275">
        <v>3</v>
      </c>
      <c r="E27" s="276"/>
      <c r="F27" s="280">
        <f>SUM(F11:F26)*D27*0.01</f>
        <v>0</v>
      </c>
      <c r="G27" s="282"/>
    </row>
    <row r="28" spans="1:8" s="277" customFormat="1" ht="12.75">
      <c r="A28" s="44">
        <v>19</v>
      </c>
      <c r="B28" s="278" t="s">
        <v>133</v>
      </c>
      <c r="C28" s="274" t="s">
        <v>6</v>
      </c>
      <c r="D28" s="275">
        <v>3</v>
      </c>
      <c r="E28" s="276"/>
      <c r="F28" s="280">
        <f>SUM(F12:F27)*D28*0.01</f>
        <v>0</v>
      </c>
      <c r="G28" s="58"/>
      <c r="H28" s="282"/>
    </row>
    <row r="29" spans="1:6" s="147" customFormat="1" ht="13.5" thickBot="1">
      <c r="A29" s="217"/>
      <c r="B29" s="285" t="s">
        <v>102</v>
      </c>
      <c r="C29" s="217"/>
      <c r="D29" s="286"/>
      <c r="E29" s="287"/>
      <c r="F29" s="283">
        <f>SUM(F10:F28)</f>
        <v>0</v>
      </c>
    </row>
    <row r="30" spans="1:8" s="200" customFormat="1" ht="12.75">
      <c r="A30" s="145"/>
      <c r="B30" s="139"/>
      <c r="C30" s="140"/>
      <c r="D30" s="139"/>
      <c r="E30" s="247"/>
      <c r="F30" s="248"/>
      <c r="G30" s="138"/>
      <c r="H30" s="138"/>
    </row>
    <row r="31" spans="2:5" ht="12.75">
      <c r="B31" s="34"/>
      <c r="E31" s="196"/>
    </row>
    <row r="32" spans="2:5" ht="12.75">
      <c r="B32" s="34"/>
      <c r="E32" s="196"/>
    </row>
    <row r="33" spans="2:5" ht="12.75">
      <c r="B33" s="34"/>
      <c r="E33" s="196"/>
    </row>
    <row r="34" spans="2:5" ht="12.75">
      <c r="B34" s="34"/>
      <c r="E34" s="196"/>
    </row>
    <row r="35" spans="2:5" ht="12.75">
      <c r="B35" s="34"/>
      <c r="E35" s="196"/>
    </row>
    <row r="36" spans="2:5" ht="12.75">
      <c r="B36" s="34"/>
      <c r="E36" s="196"/>
    </row>
    <row r="37" spans="2:5" ht="12.75">
      <c r="B37" s="34"/>
      <c r="E37" s="196"/>
    </row>
    <row r="38" spans="2:5" ht="12.75">
      <c r="B38" s="34"/>
      <c r="E38" s="196"/>
    </row>
    <row r="39" spans="2:5" ht="12.75">
      <c r="B39" s="34"/>
      <c r="E39" s="196"/>
    </row>
    <row r="40" spans="2:5" ht="12.75">
      <c r="B40" s="34"/>
      <c r="E40" s="196"/>
    </row>
    <row r="41" spans="2:5" ht="12.75">
      <c r="B41" s="34"/>
      <c r="E41" s="196"/>
    </row>
    <row r="42" spans="2:5" ht="12.75">
      <c r="B42" s="34"/>
      <c r="E42" s="196"/>
    </row>
    <row r="43" spans="2:5" ht="12.75">
      <c r="B43" s="34"/>
      <c r="E43" s="196"/>
    </row>
    <row r="44" spans="2:5" ht="12.75">
      <c r="B44" s="34"/>
      <c r="E44" s="196"/>
    </row>
    <row r="45" spans="2:5" ht="12.75">
      <c r="B45" s="34"/>
      <c r="E45" s="196"/>
    </row>
    <row r="46" spans="2:5" ht="12.75">
      <c r="B46" s="34"/>
      <c r="E46" s="196"/>
    </row>
    <row r="47" spans="2:5" ht="12.75">
      <c r="B47" s="34"/>
      <c r="E47" s="196"/>
    </row>
    <row r="48" spans="2:5" ht="12.75">
      <c r="B48" s="34"/>
      <c r="E48" s="196"/>
    </row>
    <row r="49" spans="2:5" ht="12.75">
      <c r="B49" s="34"/>
      <c r="E49" s="196"/>
    </row>
    <row r="50" spans="2:5" ht="12.75">
      <c r="B50" s="34"/>
      <c r="E50" s="196"/>
    </row>
    <row r="51" spans="2:5" ht="12.75">
      <c r="B51" s="34"/>
      <c r="E51" s="196"/>
    </row>
    <row r="52" spans="2:5" ht="12.75">
      <c r="B52" s="34"/>
      <c r="E52" s="196"/>
    </row>
    <row r="53" spans="2:5" ht="12.75">
      <c r="B53" s="34"/>
      <c r="E53" s="196"/>
    </row>
    <row r="54" spans="2:5" ht="12.75">
      <c r="B54" s="34"/>
      <c r="E54" s="196"/>
    </row>
    <row r="55" spans="2:5" ht="12.75">
      <c r="B55" s="34"/>
      <c r="E55" s="196"/>
    </row>
    <row r="56" spans="2:5" ht="12.75">
      <c r="B56" s="34"/>
      <c r="E56" s="196"/>
    </row>
    <row r="57" spans="2:5" ht="12.75">
      <c r="B57" s="34"/>
      <c r="E57" s="196"/>
    </row>
    <row r="58" spans="2:5" ht="12.75">
      <c r="B58" s="34"/>
      <c r="E58" s="196"/>
    </row>
    <row r="59" spans="2:5" ht="12.75">
      <c r="B59" s="34"/>
      <c r="E59" s="196"/>
    </row>
    <row r="60" spans="2:5" ht="12.75">
      <c r="B60" s="34"/>
      <c r="E60" s="196"/>
    </row>
    <row r="61" spans="2:5" ht="12.75">
      <c r="B61" s="34"/>
      <c r="E61" s="196"/>
    </row>
    <row r="62" spans="2:5" ht="12.75">
      <c r="B62" s="34"/>
      <c r="E62" s="196"/>
    </row>
    <row r="63" spans="2:5" ht="12.75">
      <c r="B63" s="34"/>
      <c r="E63" s="196"/>
    </row>
    <row r="64" spans="2:5" ht="12.75">
      <c r="B64" s="34"/>
      <c r="E64" s="196"/>
    </row>
    <row r="65" spans="2:5" ht="12.75">
      <c r="B65" s="34"/>
      <c r="E65" s="196"/>
    </row>
    <row r="66" spans="2:5" ht="12.75">
      <c r="B66" s="34"/>
      <c r="E66" s="196"/>
    </row>
    <row r="67" spans="2:5" ht="12.75">
      <c r="B67" s="34"/>
      <c r="E67" s="196"/>
    </row>
    <row r="68" spans="2:5" ht="12.75">
      <c r="B68" s="34"/>
      <c r="E68" s="196"/>
    </row>
    <row r="69" spans="2:5" ht="12.75">
      <c r="B69" s="34"/>
      <c r="E69" s="196"/>
    </row>
    <row r="70" spans="2:5" ht="12.75">
      <c r="B70" s="34"/>
      <c r="E70" s="196"/>
    </row>
    <row r="71" spans="2:5" ht="12.75">
      <c r="B71" s="34"/>
      <c r="E71" s="196"/>
    </row>
    <row r="72" spans="2:5" ht="12.75">
      <c r="B72" s="34"/>
      <c r="E72" s="196"/>
    </row>
    <row r="73" spans="2:5" ht="12.75">
      <c r="B73" s="34"/>
      <c r="E73" s="196"/>
    </row>
    <row r="74" spans="2:5" ht="12.75">
      <c r="B74" s="34"/>
      <c r="E74" s="196"/>
    </row>
    <row r="75" spans="2:5" ht="12.75">
      <c r="B75" s="34"/>
      <c r="E75" s="196"/>
    </row>
    <row r="76" spans="2:5" ht="12.75">
      <c r="B76" s="34"/>
      <c r="E76" s="196"/>
    </row>
    <row r="77" spans="2:5" ht="12.75">
      <c r="B77" s="34"/>
      <c r="E77" s="196"/>
    </row>
    <row r="78" spans="2:5" ht="12.75">
      <c r="B78" s="34"/>
      <c r="E78" s="196"/>
    </row>
    <row r="79" spans="2:5" ht="12.75">
      <c r="B79" s="34"/>
      <c r="E79" s="196"/>
    </row>
    <row r="80" spans="2:5" ht="12.75">
      <c r="B80" s="34"/>
      <c r="E80" s="196"/>
    </row>
    <row r="81" spans="2:5" ht="12.75">
      <c r="B81" s="34"/>
      <c r="E81" s="196"/>
    </row>
    <row r="82" spans="2:5" ht="12.75">
      <c r="B82" s="34"/>
      <c r="E82" s="196"/>
    </row>
    <row r="83" spans="2:5" ht="12.75">
      <c r="B83" s="34"/>
      <c r="E83" s="196"/>
    </row>
    <row r="84" spans="2:5" ht="12.75">
      <c r="B84" s="34"/>
      <c r="E84" s="196"/>
    </row>
    <row r="85" spans="2:5" ht="12.75">
      <c r="B85" s="34"/>
      <c r="E85" s="196"/>
    </row>
    <row r="86" spans="2:5" ht="12.75">
      <c r="B86" s="34"/>
      <c r="E86" s="196"/>
    </row>
    <row r="87" spans="2:5" ht="12.75">
      <c r="B87" s="34"/>
      <c r="E87" s="196"/>
    </row>
    <row r="88" spans="2:5" ht="12.75">
      <c r="B88" s="34"/>
      <c r="E88" s="196"/>
    </row>
    <row r="89" spans="2:5" ht="12.75">
      <c r="B89" s="34"/>
      <c r="E89" s="196"/>
    </row>
    <row r="90" spans="2:5" ht="12.75">
      <c r="B90" s="34"/>
      <c r="E90" s="196"/>
    </row>
    <row r="91" spans="2:5" ht="12.75">
      <c r="B91" s="34"/>
      <c r="E91" s="196"/>
    </row>
    <row r="92" spans="2:5" ht="12.75">
      <c r="B92" s="34"/>
      <c r="E92" s="196"/>
    </row>
    <row r="93" spans="2:5" ht="12.75">
      <c r="B93" s="34"/>
      <c r="E93" s="196"/>
    </row>
    <row r="94" spans="2:5" ht="12.75">
      <c r="B94" s="34"/>
      <c r="E94" s="196"/>
    </row>
    <row r="95" spans="2:5" ht="12.75">
      <c r="B95" s="34"/>
      <c r="E95" s="196"/>
    </row>
    <row r="96" spans="2:5" ht="12.75">
      <c r="B96" s="34"/>
      <c r="E96" s="196"/>
    </row>
    <row r="97" spans="2:5" ht="12.75">
      <c r="B97" s="34"/>
      <c r="E97" s="196"/>
    </row>
    <row r="98" spans="2:5" ht="12.75">
      <c r="B98" s="34"/>
      <c r="E98" s="196"/>
    </row>
    <row r="99" spans="2:5" ht="12.75">
      <c r="B99" s="34"/>
      <c r="E99" s="196"/>
    </row>
    <row r="100" spans="2:5" ht="12.75">
      <c r="B100" s="34"/>
      <c r="E100" s="196"/>
    </row>
    <row r="101" spans="2:5" ht="12.75">
      <c r="B101" s="34"/>
      <c r="E101" s="196"/>
    </row>
    <row r="102" spans="2:5" ht="12.75">
      <c r="B102" s="34"/>
      <c r="E102" s="196"/>
    </row>
    <row r="103" spans="2:5" ht="12.75">
      <c r="B103" s="34"/>
      <c r="E103" s="196"/>
    </row>
    <row r="104" spans="2:5" ht="12.75">
      <c r="B104" s="34"/>
      <c r="E104" s="196"/>
    </row>
    <row r="105" spans="2:5" ht="12.75">
      <c r="B105" s="34"/>
      <c r="E105" s="196"/>
    </row>
    <row r="106" spans="2:5" ht="12.75">
      <c r="B106" s="34"/>
      <c r="E106" s="196"/>
    </row>
    <row r="107" spans="2:5" ht="12.75">
      <c r="B107" s="34"/>
      <c r="E107" s="196"/>
    </row>
    <row r="108" spans="2:5" ht="12.75">
      <c r="B108" s="34"/>
      <c r="E108" s="196"/>
    </row>
    <row r="109" spans="2:5" ht="12.75">
      <c r="B109" s="34"/>
      <c r="E109" s="196"/>
    </row>
    <row r="110" spans="2:5" ht="12.75">
      <c r="B110" s="34"/>
      <c r="E110" s="196"/>
    </row>
    <row r="111" spans="2:5" ht="12.75">
      <c r="B111" s="34"/>
      <c r="E111" s="196"/>
    </row>
    <row r="112" spans="2:5" ht="12.75">
      <c r="B112" s="34"/>
      <c r="E112" s="196"/>
    </row>
    <row r="113" spans="2:5" ht="12.75">
      <c r="B113" s="34"/>
      <c r="E113" s="196"/>
    </row>
    <row r="114" spans="2:5" ht="12.75">
      <c r="B114" s="34"/>
      <c r="E114" s="196"/>
    </row>
    <row r="115" spans="2:5" ht="12.75">
      <c r="B115" s="34"/>
      <c r="E115" s="196"/>
    </row>
    <row r="116" spans="2:5" ht="12.75">
      <c r="B116" s="34"/>
      <c r="E116" s="196"/>
    </row>
    <row r="117" spans="2:5" ht="12.75">
      <c r="B117" s="34"/>
      <c r="E117" s="196"/>
    </row>
    <row r="118" spans="2:5" ht="12.75">
      <c r="B118" s="34"/>
      <c r="E118" s="196"/>
    </row>
    <row r="119" spans="2:5" ht="12.75">
      <c r="B119" s="34"/>
      <c r="E119" s="196"/>
    </row>
    <row r="120" spans="2:5" ht="12.75">
      <c r="B120" s="34"/>
      <c r="E120" s="196"/>
    </row>
    <row r="121" spans="2:5" ht="12.75">
      <c r="B121" s="34"/>
      <c r="E121" s="196"/>
    </row>
    <row r="122" spans="2:5" ht="12.75">
      <c r="B122" s="34"/>
      <c r="E122" s="196"/>
    </row>
    <row r="123" spans="2:5" ht="12.75">
      <c r="B123" s="34"/>
      <c r="E123" s="196"/>
    </row>
    <row r="124" spans="2:5" ht="12.75">
      <c r="B124" s="34"/>
      <c r="E124" s="196"/>
    </row>
    <row r="125" spans="2:5" ht="12.75">
      <c r="B125" s="34"/>
      <c r="E125" s="196"/>
    </row>
    <row r="126" spans="2:5" ht="12.75">
      <c r="B126" s="34"/>
      <c r="E126" s="196"/>
    </row>
    <row r="127" spans="2:5" ht="12.75">
      <c r="B127" s="34"/>
      <c r="E127" s="196"/>
    </row>
    <row r="128" spans="2:5" ht="12.75">
      <c r="B128" s="34"/>
      <c r="E128" s="196"/>
    </row>
    <row r="129" spans="2:5" ht="12.75">
      <c r="B129" s="34"/>
      <c r="E129" s="196"/>
    </row>
    <row r="130" spans="2:5" ht="12.75">
      <c r="B130" s="34"/>
      <c r="E130" s="196"/>
    </row>
    <row r="131" spans="2:5" ht="12.75">
      <c r="B131" s="34"/>
      <c r="E131" s="196"/>
    </row>
    <row r="132" spans="2:5" ht="12.75">
      <c r="B132" s="34"/>
      <c r="E132" s="196"/>
    </row>
    <row r="133" spans="2:5" ht="12.75">
      <c r="B133" s="34"/>
      <c r="E133" s="196"/>
    </row>
    <row r="134" spans="2:5" ht="12.75">
      <c r="B134" s="34"/>
      <c r="E134" s="196"/>
    </row>
    <row r="135" spans="2:5" ht="12.75">
      <c r="B135" s="34"/>
      <c r="E135" s="196"/>
    </row>
    <row r="136" spans="2:5" ht="12.75">
      <c r="B136" s="34"/>
      <c r="E136" s="196"/>
    </row>
    <row r="137" spans="2:5" ht="12.75">
      <c r="B137" s="34"/>
      <c r="E137" s="196"/>
    </row>
    <row r="138" spans="2:5" ht="12.75">
      <c r="B138" s="34"/>
      <c r="E138" s="196"/>
    </row>
    <row r="139" spans="2:5" ht="12.75">
      <c r="B139" s="34"/>
      <c r="E139" s="196"/>
    </row>
    <row r="140" spans="2:5" ht="12.75">
      <c r="B140" s="34"/>
      <c r="E140" s="196"/>
    </row>
    <row r="141" spans="2:5" ht="12.75">
      <c r="B141" s="34"/>
      <c r="E141" s="196"/>
    </row>
    <row r="142" spans="2:5" ht="12.75">
      <c r="B142" s="34"/>
      <c r="E142" s="196"/>
    </row>
    <row r="143" spans="2:5" ht="12.75">
      <c r="B143" s="34"/>
      <c r="E143" s="196"/>
    </row>
    <row r="144" spans="2:5" ht="12.75">
      <c r="B144" s="34"/>
      <c r="E144" s="196"/>
    </row>
    <row r="145" spans="2:5" ht="12.75">
      <c r="B145" s="34"/>
      <c r="E145" s="196"/>
    </row>
    <row r="146" spans="2:5" ht="12.75">
      <c r="B146" s="34"/>
      <c r="E146" s="196"/>
    </row>
    <row r="147" spans="2:5" ht="12.75">
      <c r="B147" s="34"/>
      <c r="E147" s="196"/>
    </row>
    <row r="148" spans="2:5" ht="12.75">
      <c r="B148" s="34"/>
      <c r="E148" s="196"/>
    </row>
    <row r="149" spans="2:5" ht="12.75">
      <c r="B149" s="34"/>
      <c r="E149" s="196"/>
    </row>
    <row r="150" spans="2:5" ht="12.75">
      <c r="B150" s="34"/>
      <c r="E150" s="196"/>
    </row>
    <row r="151" spans="2:5" ht="12.75">
      <c r="B151" s="34"/>
      <c r="E151" s="196"/>
    </row>
    <row r="152" spans="2:5" ht="12.75">
      <c r="B152" s="34"/>
      <c r="E152" s="196"/>
    </row>
    <row r="153" spans="2:5" ht="12.75">
      <c r="B153" s="34"/>
      <c r="E153" s="196"/>
    </row>
    <row r="154" spans="2:5" ht="12.75">
      <c r="B154" s="34"/>
      <c r="E154" s="196"/>
    </row>
    <row r="155" spans="2:5" ht="12.75">
      <c r="B155" s="34"/>
      <c r="E155" s="196"/>
    </row>
    <row r="156" spans="2:5" ht="12.75">
      <c r="B156" s="34"/>
      <c r="E156" s="196"/>
    </row>
    <row r="157" spans="2:5" ht="12.75">
      <c r="B157" s="34"/>
      <c r="E157" s="196"/>
    </row>
    <row r="158" spans="2:5" ht="12.75">
      <c r="B158" s="34"/>
      <c r="E158" s="196"/>
    </row>
    <row r="159" spans="2:5" ht="12.75">
      <c r="B159" s="34"/>
      <c r="E159" s="196"/>
    </row>
    <row r="160" spans="2:5" ht="12.75">
      <c r="B160" s="34"/>
      <c r="E160" s="196"/>
    </row>
    <row r="161" spans="2:5" ht="12.75">
      <c r="B161" s="34"/>
      <c r="E161" s="196"/>
    </row>
    <row r="162" spans="2:5" ht="12.75">
      <c r="B162" s="34"/>
      <c r="E162" s="196"/>
    </row>
    <row r="163" ht="12.75">
      <c r="B163" s="34"/>
    </row>
    <row r="164" ht="12.75">
      <c r="B164" s="34"/>
    </row>
    <row r="165" ht="12.75">
      <c r="B165" s="34"/>
    </row>
    <row r="166" ht="12.75">
      <c r="B166" s="34"/>
    </row>
    <row r="167" ht="12.75">
      <c r="B167" s="34"/>
    </row>
    <row r="168" ht="12.75">
      <c r="B168" s="34"/>
    </row>
    <row r="169" ht="12.75">
      <c r="B169" s="34"/>
    </row>
    <row r="170" ht="12.75">
      <c r="B170" s="34"/>
    </row>
    <row r="171" ht="12.75">
      <c r="B171" s="34"/>
    </row>
    <row r="172" ht="12.75">
      <c r="B172" s="34"/>
    </row>
    <row r="173" ht="12.75">
      <c r="B173" s="34"/>
    </row>
    <row r="174" ht="12.75">
      <c r="B174" s="34"/>
    </row>
    <row r="175" ht="12.75">
      <c r="B175" s="34"/>
    </row>
    <row r="176" ht="12.75">
      <c r="B176" s="34"/>
    </row>
    <row r="177" ht="12.75">
      <c r="B177" s="34"/>
    </row>
    <row r="178" ht="12.75">
      <c r="B178" s="34"/>
    </row>
    <row r="179" ht="12.75">
      <c r="B179" s="34"/>
    </row>
    <row r="180" ht="12.75">
      <c r="B180" s="34"/>
    </row>
    <row r="181" ht="12.75">
      <c r="B181" s="34"/>
    </row>
    <row r="182" ht="12.75">
      <c r="B182" s="34"/>
    </row>
    <row r="183" ht="12.75">
      <c r="B183" s="34"/>
    </row>
    <row r="184" ht="12.75">
      <c r="B184" s="34"/>
    </row>
    <row r="185" ht="12.75">
      <c r="B185" s="34"/>
    </row>
    <row r="186" ht="12.75">
      <c r="B186" s="34"/>
    </row>
    <row r="187" ht="12.75">
      <c r="B187" s="34"/>
    </row>
    <row r="188" ht="12.75">
      <c r="B188" s="34"/>
    </row>
    <row r="189" ht="12.75">
      <c r="B189" s="34"/>
    </row>
    <row r="190" ht="12.75">
      <c r="B190" s="34"/>
    </row>
    <row r="191" ht="12.75">
      <c r="B191" s="34"/>
    </row>
    <row r="192" ht="12.75">
      <c r="B192" s="34"/>
    </row>
    <row r="193" ht="12.75">
      <c r="B193" s="34"/>
    </row>
    <row r="194" ht="12.75">
      <c r="B194" s="34"/>
    </row>
    <row r="195" ht="12.75">
      <c r="B195" s="34"/>
    </row>
    <row r="196" ht="12.75">
      <c r="B196" s="34"/>
    </row>
    <row r="197" ht="12.75">
      <c r="B197" s="34"/>
    </row>
    <row r="198" ht="12.75">
      <c r="B198" s="34"/>
    </row>
    <row r="199" ht="12.75">
      <c r="B199" s="34"/>
    </row>
    <row r="200" ht="12.75">
      <c r="B200" s="34"/>
    </row>
    <row r="201" ht="12.75">
      <c r="B201" s="34"/>
    </row>
    <row r="202" ht="12.75">
      <c r="B202" s="34"/>
    </row>
    <row r="203" ht="12.75">
      <c r="B203" s="34"/>
    </row>
    <row r="204" ht="12.75">
      <c r="B204" s="34"/>
    </row>
    <row r="205" ht="12.75">
      <c r="B205" s="34"/>
    </row>
    <row r="206" ht="12.75">
      <c r="B206" s="34"/>
    </row>
    <row r="207" ht="12.75">
      <c r="B207" s="34"/>
    </row>
    <row r="208" ht="12.75">
      <c r="B208" s="34"/>
    </row>
    <row r="209" ht="12.75">
      <c r="B209" s="34"/>
    </row>
    <row r="210" ht="12.75">
      <c r="B210" s="34"/>
    </row>
    <row r="211" ht="12.75">
      <c r="B211" s="34"/>
    </row>
    <row r="212" ht="12.75">
      <c r="B212" s="34"/>
    </row>
    <row r="213" ht="12.75">
      <c r="B213" s="34"/>
    </row>
    <row r="214" ht="12.75">
      <c r="B214" s="34"/>
    </row>
    <row r="215" ht="12.75">
      <c r="B215" s="34"/>
    </row>
    <row r="216" ht="12.75">
      <c r="B216" s="34"/>
    </row>
    <row r="217" ht="12.75">
      <c r="B217" s="34"/>
    </row>
    <row r="218" ht="12.75">
      <c r="B218" s="34"/>
    </row>
  </sheetData>
  <sheetProtection/>
  <mergeCells count="6">
    <mergeCell ref="A5:B5"/>
    <mergeCell ref="A6:C6"/>
    <mergeCell ref="A1:D1"/>
    <mergeCell ref="A2:C2"/>
    <mergeCell ref="A3:B3"/>
    <mergeCell ref="B4:F4"/>
  </mergeCells>
  <printOptions gridLines="1"/>
  <pageMargins left="0.7" right="0.7" top="0.75" bottom="0.75" header="0.3" footer="0.3"/>
  <pageSetup horizontalDpi="600" verticalDpi="600" orientation="portrait" paperSize="9" scale="85" r:id="rId3"/>
  <headerFooter alignWithMargins="0">
    <oddHeader>&amp;L&amp;8&amp;G&amp;C&amp;8
MM-BIRO d.o.o. Ulica tolminskih puntarjev 4, 5000 Nova Gorica,  
tel: 05 333-49-40, fax: 05 333-49-39,  
e.mail: mm.biro@siol.net, http://www.mm-biro.si</oddHeader>
    <oddFooter>&amp;L&amp;8Mapa: 3&amp;R&amp;8Stran: &amp;P/&amp;N</oddFooter>
  </headerFooter>
  <drawing r:id="rId1"/>
  <legacyDrawingHF r:id="rId2"/>
</worksheet>
</file>

<file path=xl/worksheets/sheet4.xml><?xml version="1.0" encoding="utf-8"?>
<worksheet xmlns="http://schemas.openxmlformats.org/spreadsheetml/2006/main" xmlns:r="http://schemas.openxmlformats.org/officeDocument/2006/relationships">
  <sheetPr>
    <tabColor rgb="FF92D050"/>
  </sheetPr>
  <dimension ref="A1:AV161"/>
  <sheetViews>
    <sheetView view="pageBreakPreview" zoomScaleSheetLayoutView="100" workbookViewId="0" topLeftCell="A29">
      <selection activeCell="E41" sqref="E41"/>
    </sheetView>
  </sheetViews>
  <sheetFormatPr defaultColWidth="9.00390625" defaultRowHeight="12.75"/>
  <cols>
    <col min="1" max="1" width="8.875" style="25" bestFit="1" customWidth="1"/>
    <col min="2" max="2" width="55.625" style="25" customWidth="1"/>
    <col min="3" max="3" width="6.75390625" style="33" bestFit="1" customWidth="1"/>
    <col min="4" max="4" width="8.875" style="24" bestFit="1" customWidth="1"/>
    <col min="5" max="5" width="11.625" style="22" bestFit="1" customWidth="1"/>
    <col min="6" max="6" width="10.125" style="22" bestFit="1" customWidth="1"/>
    <col min="7" max="7" width="11.625" style="24" bestFit="1" customWidth="1"/>
    <col min="8" max="8" width="11.125" style="98" bestFit="1" customWidth="1"/>
    <col min="9" max="9" width="9.125" style="132" customWidth="1"/>
    <col min="10" max="10" width="9.125" style="133" customWidth="1"/>
    <col min="11" max="11" width="9.125" style="24" customWidth="1"/>
    <col min="12" max="12" width="34.25390625" style="24" customWidth="1"/>
    <col min="13" max="16384" width="9.125" style="24" customWidth="1"/>
  </cols>
  <sheetData>
    <row r="1" spans="1:10" s="93" customFormat="1" ht="15">
      <c r="A1" s="333" t="s">
        <v>118</v>
      </c>
      <c r="B1" s="334"/>
      <c r="C1" s="334"/>
      <c r="D1" s="118"/>
      <c r="E1" s="128"/>
      <c r="F1" s="128"/>
      <c r="G1" s="118"/>
      <c r="H1" s="92"/>
      <c r="I1" s="131"/>
      <c r="J1" s="118"/>
    </row>
    <row r="2" spans="1:7" ht="18" customHeight="1">
      <c r="A2" s="319" t="s">
        <v>7</v>
      </c>
      <c r="B2" s="320"/>
      <c r="C2" s="320"/>
      <c r="D2" s="96"/>
      <c r="E2" s="23"/>
      <c r="F2" s="23"/>
      <c r="G2" s="104"/>
    </row>
    <row r="3" spans="1:11" s="4" customFormat="1" ht="12.75">
      <c r="A3" s="319" t="s">
        <v>19</v>
      </c>
      <c r="B3" s="320"/>
      <c r="C3" s="320"/>
      <c r="D3" s="100"/>
      <c r="E3" s="253"/>
      <c r="F3" s="253"/>
      <c r="G3" s="101"/>
      <c r="H3" s="134"/>
      <c r="I3" s="126"/>
      <c r="J3" s="127"/>
      <c r="K3" s="7"/>
    </row>
    <row r="4" spans="1:11" s="4" customFormat="1" ht="193.5" customHeight="1">
      <c r="A4" s="102" t="s">
        <v>20</v>
      </c>
      <c r="B4" s="322" t="s">
        <v>23</v>
      </c>
      <c r="C4" s="323"/>
      <c r="D4" s="323"/>
      <c r="E4" s="323"/>
      <c r="F4" s="323"/>
      <c r="G4" s="23"/>
      <c r="H4" s="134"/>
      <c r="I4" s="126"/>
      <c r="J4" s="127"/>
      <c r="K4" s="7"/>
    </row>
    <row r="5" spans="1:11" s="4" customFormat="1" ht="19.5" customHeight="1">
      <c r="A5" s="319" t="s">
        <v>21</v>
      </c>
      <c r="B5" s="321"/>
      <c r="C5" s="103"/>
      <c r="D5" s="103"/>
      <c r="E5" s="251"/>
      <c r="F5" s="251"/>
      <c r="G5" s="104"/>
      <c r="H5" s="134"/>
      <c r="I5" s="126"/>
      <c r="J5" s="127"/>
      <c r="K5" s="7"/>
    </row>
    <row r="6" spans="1:11" s="4" customFormat="1" ht="55.5" customHeight="1">
      <c r="A6" s="331" t="s">
        <v>49</v>
      </c>
      <c r="B6" s="332"/>
      <c r="C6" s="332"/>
      <c r="D6" s="323"/>
      <c r="E6" s="323"/>
      <c r="F6" s="323"/>
      <c r="G6" s="23"/>
      <c r="H6" s="134"/>
      <c r="I6" s="126"/>
      <c r="J6" s="127"/>
      <c r="K6" s="7"/>
    </row>
    <row r="7" spans="1:11" s="4" customFormat="1" ht="39.75" customHeight="1">
      <c r="A7" s="321" t="s">
        <v>57</v>
      </c>
      <c r="B7" s="330"/>
      <c r="C7" s="330"/>
      <c r="D7" s="330"/>
      <c r="E7" s="330"/>
      <c r="F7" s="330"/>
      <c r="G7" s="23"/>
      <c r="H7" s="134"/>
      <c r="I7" s="126"/>
      <c r="J7" s="127"/>
      <c r="K7" s="7"/>
    </row>
    <row r="8" spans="1:10" s="22" customFormat="1" ht="8.25" customHeight="1" thickBot="1">
      <c r="A8" s="102"/>
      <c r="B8" s="66"/>
      <c r="C8" s="66"/>
      <c r="D8" s="66"/>
      <c r="E8" s="23"/>
      <c r="F8" s="23"/>
      <c r="G8" s="23"/>
      <c r="H8" s="21"/>
      <c r="I8" s="123"/>
      <c r="J8" s="128"/>
    </row>
    <row r="9" spans="1:10" s="78" customFormat="1" ht="12.75">
      <c r="A9" s="28" t="s">
        <v>13</v>
      </c>
      <c r="B9" s="28" t="s">
        <v>14</v>
      </c>
      <c r="C9" s="29" t="s">
        <v>15</v>
      </c>
      <c r="D9" s="29" t="s">
        <v>16</v>
      </c>
      <c r="E9" s="30" t="s">
        <v>17</v>
      </c>
      <c r="F9" s="79" t="s">
        <v>18</v>
      </c>
      <c r="G9" s="119"/>
      <c r="H9" s="120"/>
      <c r="I9" s="122"/>
      <c r="J9" s="129"/>
    </row>
    <row r="10" spans="1:8" s="122" customFormat="1" ht="12.75">
      <c r="A10" s="36"/>
      <c r="B10" s="36"/>
      <c r="C10" s="37"/>
      <c r="D10" s="65"/>
      <c r="E10" s="64"/>
      <c r="F10" s="64"/>
      <c r="G10" s="64"/>
      <c r="H10" s="121"/>
    </row>
    <row r="11" spans="1:10" s="93" customFormat="1" ht="12.75">
      <c r="A11" s="94"/>
      <c r="B11" s="57" t="s">
        <v>24</v>
      </c>
      <c r="C11" s="89"/>
      <c r="D11" s="90"/>
      <c r="E11" s="259"/>
      <c r="F11" s="259"/>
      <c r="G11" s="91"/>
      <c r="H11" s="92"/>
      <c r="I11" s="131"/>
      <c r="J11" s="118"/>
    </row>
    <row r="12" spans="1:10" s="22" customFormat="1" ht="115.5" customHeight="1">
      <c r="A12" s="149" t="s">
        <v>64</v>
      </c>
      <c r="B12" s="292" t="s">
        <v>128</v>
      </c>
      <c r="C12" s="227" t="s">
        <v>5</v>
      </c>
      <c r="D12" s="242">
        <v>18</v>
      </c>
      <c r="E12" s="260">
        <v>0</v>
      </c>
      <c r="F12" s="260">
        <f>D12*E12</f>
        <v>0</v>
      </c>
      <c r="G12" s="228"/>
      <c r="H12" s="21"/>
      <c r="I12" s="123"/>
      <c r="J12" s="128"/>
    </row>
    <row r="13" spans="1:10" s="22" customFormat="1" ht="8.25" customHeight="1">
      <c r="A13" s="125"/>
      <c r="B13" s="136"/>
      <c r="C13" s="227"/>
      <c r="D13" s="242"/>
      <c r="E13" s="260"/>
      <c r="F13" s="260"/>
      <c r="G13" s="228"/>
      <c r="H13" s="21"/>
      <c r="I13" s="130"/>
      <c r="J13" s="128"/>
    </row>
    <row r="14" spans="1:10" s="22" customFormat="1" ht="102.75" customHeight="1">
      <c r="A14" s="149" t="s">
        <v>65</v>
      </c>
      <c r="B14" s="271" t="s">
        <v>127</v>
      </c>
      <c r="C14" s="137" t="s">
        <v>5</v>
      </c>
      <c r="D14" s="242">
        <v>16</v>
      </c>
      <c r="E14" s="272">
        <v>0</v>
      </c>
      <c r="F14" s="273">
        <f>D14*E14</f>
        <v>0</v>
      </c>
      <c r="G14" s="228"/>
      <c r="H14" s="21"/>
      <c r="I14" s="123"/>
      <c r="J14" s="128"/>
    </row>
    <row r="15" spans="1:11" s="43" customFormat="1" ht="9.75" customHeight="1">
      <c r="A15" s="44"/>
      <c r="B15" s="32"/>
      <c r="C15" s="42"/>
      <c r="D15" s="70"/>
      <c r="E15" s="70"/>
      <c r="F15" s="70"/>
      <c r="G15" s="46"/>
      <c r="H15" s="46"/>
      <c r="K15" s="51"/>
    </row>
    <row r="16" spans="1:11" s="43" customFormat="1" ht="29.25" customHeight="1">
      <c r="A16" s="44">
        <v>1</v>
      </c>
      <c r="B16" s="35" t="s">
        <v>131</v>
      </c>
      <c r="C16" s="49" t="s">
        <v>28</v>
      </c>
      <c r="D16" s="62">
        <v>8</v>
      </c>
      <c r="E16" s="58">
        <v>0</v>
      </c>
      <c r="F16" s="58">
        <f>D16*E16</f>
        <v>0</v>
      </c>
      <c r="K16" s="51"/>
    </row>
    <row r="17" spans="1:10" s="250" customFormat="1" ht="12.75">
      <c r="A17" s="82"/>
      <c r="B17" s="141"/>
      <c r="C17" s="112"/>
      <c r="D17" s="309"/>
      <c r="E17" s="310"/>
      <c r="F17" s="310"/>
      <c r="G17" s="310"/>
      <c r="H17" s="246"/>
      <c r="I17" s="130"/>
      <c r="J17" s="123"/>
    </row>
    <row r="18" spans="1:6" s="250" customFormat="1" ht="12.75">
      <c r="A18" s="82">
        <f>A16+1</f>
        <v>2</v>
      </c>
      <c r="B18" s="115" t="s">
        <v>132</v>
      </c>
      <c r="C18" s="82" t="s">
        <v>8</v>
      </c>
      <c r="D18" s="123">
        <v>1</v>
      </c>
      <c r="E18" s="310">
        <v>0</v>
      </c>
      <c r="F18" s="310">
        <f>D18*E18</f>
        <v>0</v>
      </c>
    </row>
    <row r="19" spans="1:11" s="43" customFormat="1" ht="12.75">
      <c r="A19" s="82"/>
      <c r="B19" s="35"/>
      <c r="C19" s="49"/>
      <c r="D19" s="62"/>
      <c r="E19" s="58"/>
      <c r="F19" s="58"/>
      <c r="G19" s="58"/>
      <c r="I19" s="48"/>
      <c r="K19" s="48"/>
    </row>
    <row r="20" spans="1:11" s="43" customFormat="1" ht="25.5">
      <c r="A20" s="82">
        <f>A18+1</f>
        <v>3</v>
      </c>
      <c r="B20" s="35" t="s">
        <v>27</v>
      </c>
      <c r="C20" s="49" t="s">
        <v>6</v>
      </c>
      <c r="D20" s="62">
        <v>3</v>
      </c>
      <c r="E20" s="58"/>
      <c r="F20" s="58">
        <f>SUM(F12:F18)*D20*0.01</f>
        <v>0</v>
      </c>
      <c r="G20" s="58"/>
      <c r="K20" s="51"/>
    </row>
    <row r="21" spans="1:11" s="43" customFormat="1" ht="12.75">
      <c r="A21" s="44"/>
      <c r="B21" s="35"/>
      <c r="C21" s="49"/>
      <c r="D21" s="62"/>
      <c r="E21" s="58"/>
      <c r="F21" s="58"/>
      <c r="G21" s="58"/>
      <c r="K21" s="51"/>
    </row>
    <row r="22" spans="1:11" s="43" customFormat="1" ht="25.5">
      <c r="A22" s="44">
        <f>A20+1</f>
        <v>4</v>
      </c>
      <c r="B22" s="35" t="s">
        <v>40</v>
      </c>
      <c r="C22" s="49" t="s">
        <v>6</v>
      </c>
      <c r="D22" s="62">
        <v>3</v>
      </c>
      <c r="E22" s="58"/>
      <c r="F22" s="58">
        <f>SUM(F12:F18)*D22*0.01</f>
        <v>0</v>
      </c>
      <c r="G22" s="58"/>
      <c r="K22" s="51"/>
    </row>
    <row r="23" spans="1:11" s="43" customFormat="1" ht="12.75">
      <c r="A23" s="44"/>
      <c r="B23" s="35"/>
      <c r="C23" s="49"/>
      <c r="D23" s="62"/>
      <c r="E23" s="255"/>
      <c r="F23" s="58"/>
      <c r="G23" s="284"/>
      <c r="K23" s="51"/>
    </row>
    <row r="24" spans="1:13" s="32" customFormat="1" ht="38.25">
      <c r="A24" s="44">
        <f>A22+1</f>
        <v>5</v>
      </c>
      <c r="B24" s="143" t="s">
        <v>69</v>
      </c>
      <c r="C24" s="145" t="s">
        <v>6</v>
      </c>
      <c r="D24" s="146">
        <v>3</v>
      </c>
      <c r="E24" s="150"/>
      <c r="F24" s="58">
        <f>SUM(F12:F18)*D24*0.01</f>
        <v>0</v>
      </c>
      <c r="G24" s="151"/>
      <c r="H24" s="46"/>
      <c r="I24" s="151"/>
      <c r="J24" s="151"/>
      <c r="K24" s="151"/>
      <c r="L24" s="151"/>
      <c r="M24" s="151"/>
    </row>
    <row r="25" spans="1:13" s="32" customFormat="1" ht="12.75">
      <c r="A25" s="44"/>
      <c r="B25" s="143"/>
      <c r="C25" s="145"/>
      <c r="D25" s="146"/>
      <c r="E25" s="150"/>
      <c r="F25" s="58"/>
      <c r="G25" s="151"/>
      <c r="H25" s="46"/>
      <c r="I25" s="151"/>
      <c r="J25" s="151"/>
      <c r="K25" s="151"/>
      <c r="L25" s="151"/>
      <c r="M25" s="151"/>
    </row>
    <row r="26" spans="1:8" s="277" customFormat="1" ht="12.75">
      <c r="A26" s="44">
        <f>A24+1</f>
        <v>6</v>
      </c>
      <c r="B26" s="278" t="s">
        <v>133</v>
      </c>
      <c r="C26" s="274" t="s">
        <v>6</v>
      </c>
      <c r="D26" s="275">
        <v>3</v>
      </c>
      <c r="E26" s="276"/>
      <c r="F26" s="281">
        <f>SUM(F8:F18)*D26*0.01</f>
        <v>0</v>
      </c>
      <c r="G26" s="58"/>
      <c r="H26" s="282"/>
    </row>
    <row r="27" spans="1:10" s="236" customFormat="1" ht="12.75">
      <c r="A27" s="229"/>
      <c r="B27" s="230"/>
      <c r="C27" s="231"/>
      <c r="D27" s="242"/>
      <c r="E27" s="260"/>
      <c r="F27" s="260"/>
      <c r="G27" s="232"/>
      <c r="H27" s="233"/>
      <c r="I27" s="234"/>
      <c r="J27" s="235"/>
    </row>
    <row r="28" spans="1:48" s="88" customFormat="1" ht="13.5" thickBot="1">
      <c r="A28" s="85"/>
      <c r="B28" s="31" t="s">
        <v>45</v>
      </c>
      <c r="C28" s="86"/>
      <c r="D28" s="87"/>
      <c r="E28" s="261"/>
      <c r="F28" s="264">
        <f>SUM(F11:F27)</f>
        <v>0</v>
      </c>
      <c r="G28" s="83"/>
      <c r="H28" s="63"/>
      <c r="I28" s="135"/>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row>
    <row r="29" spans="1:4" ht="12.75">
      <c r="A29" s="33"/>
      <c r="D29" s="243"/>
    </row>
    <row r="30" spans="1:10" s="93" customFormat="1" ht="12.75">
      <c r="A30" s="94"/>
      <c r="B30" s="57" t="s">
        <v>137</v>
      </c>
      <c r="C30" s="89"/>
      <c r="D30" s="242"/>
      <c r="E30" s="259"/>
      <c r="F30" s="259"/>
      <c r="G30" s="91"/>
      <c r="H30" s="92"/>
      <c r="I30" s="131"/>
      <c r="J30" s="118"/>
    </row>
    <row r="31" spans="1:10" s="22" customFormat="1" ht="12.75">
      <c r="A31" s="125"/>
      <c r="B31" s="136"/>
      <c r="C31" s="227"/>
      <c r="D31" s="242"/>
      <c r="E31" s="260"/>
      <c r="F31" s="260"/>
      <c r="G31" s="228"/>
      <c r="H31" s="21"/>
      <c r="I31" s="130"/>
      <c r="J31" s="128"/>
    </row>
    <row r="32" spans="1:10" s="22" customFormat="1" ht="79.5" customHeight="1">
      <c r="A32" s="149" t="s">
        <v>79</v>
      </c>
      <c r="B32" s="293" t="s">
        <v>130</v>
      </c>
      <c r="C32" s="227" t="s">
        <v>5</v>
      </c>
      <c r="D32" s="242">
        <v>10</v>
      </c>
      <c r="E32" s="260">
        <v>0</v>
      </c>
      <c r="F32" s="260">
        <f>D32*E32</f>
        <v>0</v>
      </c>
      <c r="G32" s="228"/>
      <c r="H32" s="21"/>
      <c r="I32" s="130"/>
      <c r="J32" s="128"/>
    </row>
    <row r="33" spans="1:10" s="22" customFormat="1" ht="12.75">
      <c r="A33" s="125"/>
      <c r="B33" s="136"/>
      <c r="C33" s="227"/>
      <c r="D33" s="242"/>
      <c r="E33" s="260"/>
      <c r="F33" s="260"/>
      <c r="G33" s="228"/>
      <c r="H33" s="21"/>
      <c r="I33" s="130"/>
      <c r="J33" s="128"/>
    </row>
    <row r="34" spans="1:9" ht="76.5">
      <c r="A34" s="149" t="s">
        <v>80</v>
      </c>
      <c r="B34" s="293" t="s">
        <v>124</v>
      </c>
      <c r="C34" s="33" t="s">
        <v>5</v>
      </c>
      <c r="D34" s="242">
        <v>2</v>
      </c>
      <c r="E34" s="260">
        <v>0</v>
      </c>
      <c r="F34" s="260">
        <f>D34*E34</f>
        <v>0</v>
      </c>
      <c r="G34" s="97"/>
      <c r="I34" s="130"/>
    </row>
    <row r="35" spans="1:10" s="22" customFormat="1" ht="12.75">
      <c r="A35" s="125"/>
      <c r="B35" s="136"/>
      <c r="C35" s="227"/>
      <c r="D35" s="242"/>
      <c r="E35" s="260"/>
      <c r="F35" s="260"/>
      <c r="G35" s="228"/>
      <c r="H35" s="21"/>
      <c r="I35" s="130"/>
      <c r="J35" s="128"/>
    </row>
    <row r="36" spans="1:9" ht="25.5">
      <c r="A36" s="149"/>
      <c r="B36" s="293" t="s">
        <v>125</v>
      </c>
      <c r="C36" s="33" t="s">
        <v>5</v>
      </c>
      <c r="D36" s="242">
        <v>7</v>
      </c>
      <c r="E36" s="260">
        <v>0</v>
      </c>
      <c r="F36" s="260">
        <f>D36*E36</f>
        <v>0</v>
      </c>
      <c r="G36" s="97"/>
      <c r="I36" s="130"/>
    </row>
    <row r="37" spans="1:9" ht="12.75">
      <c r="A37" s="125"/>
      <c r="B37" s="136"/>
      <c r="D37" s="242"/>
      <c r="E37" s="260"/>
      <c r="F37" s="260"/>
      <c r="G37" s="97"/>
      <c r="I37" s="130"/>
    </row>
    <row r="38" spans="1:6" s="22" customFormat="1" ht="38.25">
      <c r="A38" s="149">
        <v>1</v>
      </c>
      <c r="B38" s="191" t="s">
        <v>126</v>
      </c>
      <c r="C38" s="149" t="s">
        <v>8</v>
      </c>
      <c r="D38" s="244">
        <v>1</v>
      </c>
      <c r="E38" s="260">
        <v>0</v>
      </c>
      <c r="F38" s="260">
        <f>D38*E38</f>
        <v>0</v>
      </c>
    </row>
    <row r="39" spans="1:11" s="43" customFormat="1" ht="12.75">
      <c r="A39" s="44"/>
      <c r="B39" s="32"/>
      <c r="C39" s="42"/>
      <c r="D39" s="70"/>
      <c r="E39" s="70"/>
      <c r="F39" s="70"/>
      <c r="G39" s="46"/>
      <c r="H39" s="46"/>
      <c r="K39" s="51"/>
    </row>
    <row r="40" spans="1:11" s="43" customFormat="1" ht="40.5" customHeight="1">
      <c r="A40" s="44">
        <f>A38+1</f>
        <v>2</v>
      </c>
      <c r="B40" s="35" t="s">
        <v>114</v>
      </c>
      <c r="C40" s="49" t="s">
        <v>28</v>
      </c>
      <c r="D40" s="62">
        <v>4</v>
      </c>
      <c r="E40" s="58">
        <v>0</v>
      </c>
      <c r="F40" s="58">
        <f>D40*E40</f>
        <v>0</v>
      </c>
      <c r="K40" s="51"/>
    </row>
    <row r="41" spans="1:11" s="43" customFormat="1" ht="12.75">
      <c r="A41" s="44"/>
      <c r="B41" s="35"/>
      <c r="C41" s="49"/>
      <c r="D41" s="62"/>
      <c r="E41" s="255"/>
      <c r="F41" s="58"/>
      <c r="G41" s="284"/>
      <c r="K41" s="51"/>
    </row>
    <row r="42" spans="1:13" s="32" customFormat="1" ht="38.25">
      <c r="A42" s="44">
        <f>A40+1</f>
        <v>3</v>
      </c>
      <c r="B42" s="143" t="s">
        <v>69</v>
      </c>
      <c r="C42" s="145" t="s">
        <v>6</v>
      </c>
      <c r="D42" s="146">
        <v>3</v>
      </c>
      <c r="E42" s="150"/>
      <c r="F42" s="58">
        <f>SUM(F32:F40)*D42*0.01</f>
        <v>0</v>
      </c>
      <c r="G42" s="151"/>
      <c r="H42" s="46"/>
      <c r="I42" s="151"/>
      <c r="J42" s="151"/>
      <c r="K42" s="151"/>
      <c r="L42" s="151"/>
      <c r="M42" s="151"/>
    </row>
    <row r="43" spans="1:9" ht="12.75">
      <c r="A43" s="99"/>
      <c r="B43" s="136"/>
      <c r="C43" s="137"/>
      <c r="D43" s="243"/>
      <c r="E43" s="66"/>
      <c r="F43" s="260"/>
      <c r="G43" s="97"/>
      <c r="I43" s="130"/>
    </row>
    <row r="44" spans="1:48" s="88" customFormat="1" ht="13.5" thickBot="1">
      <c r="A44" s="85"/>
      <c r="B44" s="31" t="s">
        <v>43</v>
      </c>
      <c r="C44" s="86"/>
      <c r="D44" s="87"/>
      <c r="E44" s="261"/>
      <c r="F44" s="264">
        <f>SUM(F31:F43)</f>
        <v>0</v>
      </c>
      <c r="G44" s="83"/>
      <c r="H44" s="63"/>
      <c r="I44" s="135"/>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row>
    <row r="45" spans="1:6" ht="13.5" thickBot="1">
      <c r="A45" s="157"/>
      <c r="B45" s="158"/>
      <c r="C45" s="157"/>
      <c r="D45" s="245"/>
      <c r="E45" s="262"/>
      <c r="F45" s="262"/>
    </row>
    <row r="46" spans="1:48" s="88" customFormat="1" ht="14.25" thickBot="1" thickTop="1">
      <c r="A46" s="153"/>
      <c r="B46" s="154" t="s">
        <v>44</v>
      </c>
      <c r="C46" s="155"/>
      <c r="D46" s="156"/>
      <c r="E46" s="263"/>
      <c r="F46" s="265">
        <f>F44+F28</f>
        <v>0</v>
      </c>
      <c r="G46" s="83"/>
      <c r="H46" s="63"/>
      <c r="I46" s="135"/>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row>
    <row r="47" spans="1:4" ht="12.75">
      <c r="A47" s="33"/>
      <c r="D47" s="243"/>
    </row>
    <row r="48" spans="1:4" ht="12.75">
      <c r="A48" s="33"/>
      <c r="D48" s="243"/>
    </row>
    <row r="49" spans="1:4" ht="12.75">
      <c r="A49" s="33"/>
      <c r="D49" s="243"/>
    </row>
    <row r="50" spans="1:4" ht="12.75">
      <c r="A50" s="33"/>
      <c r="D50" s="243"/>
    </row>
    <row r="51" spans="1:4" ht="12.75">
      <c r="A51" s="33"/>
      <c r="D51" s="243"/>
    </row>
    <row r="52" spans="1:4" ht="12.75">
      <c r="A52" s="33"/>
      <c r="D52" s="243"/>
    </row>
    <row r="53" spans="1:4" ht="12.75">
      <c r="A53" s="33"/>
      <c r="D53" s="243"/>
    </row>
    <row r="54" spans="1:4" ht="12.75">
      <c r="A54" s="33"/>
      <c r="D54" s="243"/>
    </row>
    <row r="55" spans="1:4" ht="12.75">
      <c r="A55" s="33"/>
      <c r="D55" s="243"/>
    </row>
    <row r="56" spans="1:4" ht="12.75">
      <c r="A56" s="33"/>
      <c r="D56" s="243"/>
    </row>
    <row r="57" spans="1:4" ht="12.75">
      <c r="A57" s="33"/>
      <c r="D57" s="243"/>
    </row>
    <row r="58" spans="1:4" ht="12.75">
      <c r="A58" s="33"/>
      <c r="D58" s="243"/>
    </row>
    <row r="59" spans="1:4" ht="12.75">
      <c r="A59" s="33"/>
      <c r="D59" s="243"/>
    </row>
    <row r="60" spans="1:4" ht="12.75">
      <c r="A60" s="33"/>
      <c r="D60" s="243"/>
    </row>
    <row r="61" spans="1:4" ht="12.75">
      <c r="A61" s="33"/>
      <c r="D61" s="243"/>
    </row>
    <row r="62" spans="1:4" ht="12.75">
      <c r="A62" s="33"/>
      <c r="B62" s="72"/>
      <c r="D62" s="243"/>
    </row>
    <row r="63" spans="1:4" ht="12.75">
      <c r="A63" s="33"/>
      <c r="D63" s="243"/>
    </row>
    <row r="64" spans="1:4" ht="12.75">
      <c r="A64" s="33"/>
      <c r="D64" s="243"/>
    </row>
    <row r="65" spans="1:4" ht="12.75">
      <c r="A65" s="33"/>
      <c r="D65" s="243"/>
    </row>
    <row r="66" spans="1:4" ht="12.75">
      <c r="A66" s="33"/>
      <c r="D66" s="243"/>
    </row>
    <row r="67" spans="1:4" ht="12.75">
      <c r="A67" s="33"/>
      <c r="D67" s="243"/>
    </row>
    <row r="68" spans="1:4" ht="12.75">
      <c r="A68" s="33"/>
      <c r="D68" s="243"/>
    </row>
    <row r="69" spans="1:4" ht="12.75">
      <c r="A69" s="33"/>
      <c r="D69" s="243"/>
    </row>
    <row r="70" spans="1:4" ht="12.75">
      <c r="A70" s="33"/>
      <c r="D70" s="243"/>
    </row>
    <row r="71" spans="1:4" ht="12.75">
      <c r="A71" s="33"/>
      <c r="D71" s="243"/>
    </row>
    <row r="72" spans="1:4" ht="12.75">
      <c r="A72" s="33"/>
      <c r="D72" s="243"/>
    </row>
    <row r="73" spans="1:4" ht="12.75">
      <c r="A73" s="33"/>
      <c r="D73" s="243"/>
    </row>
    <row r="74" spans="1:4" ht="12.75">
      <c r="A74" s="33"/>
      <c r="D74" s="243"/>
    </row>
    <row r="75" spans="1:4" ht="12.75">
      <c r="A75" s="33"/>
      <c r="D75" s="243"/>
    </row>
    <row r="76" spans="1:4" ht="12.75">
      <c r="A76" s="33"/>
      <c r="D76" s="243"/>
    </row>
    <row r="77" spans="1:4" ht="12.75">
      <c r="A77" s="33"/>
      <c r="D77" s="243"/>
    </row>
    <row r="78" spans="1:4" ht="12.75">
      <c r="A78" s="33"/>
      <c r="D78" s="243"/>
    </row>
    <row r="79" spans="1:4" ht="12.75">
      <c r="A79" s="33"/>
      <c r="D79" s="243"/>
    </row>
    <row r="80" spans="1:4" ht="12.75">
      <c r="A80" s="33"/>
      <c r="D80" s="243"/>
    </row>
    <row r="81" spans="1:4" ht="12.75">
      <c r="A81" s="33"/>
      <c r="D81" s="243"/>
    </row>
    <row r="82" spans="1:4" ht="12.75">
      <c r="A82" s="33"/>
      <c r="D82" s="243"/>
    </row>
    <row r="83" spans="1:4" ht="12.75">
      <c r="A83" s="33"/>
      <c r="D83" s="243"/>
    </row>
    <row r="84" spans="1:4" ht="12.75">
      <c r="A84" s="33"/>
      <c r="D84" s="243"/>
    </row>
    <row r="85" spans="1:4" ht="12.75">
      <c r="A85" s="33"/>
      <c r="D85" s="243"/>
    </row>
    <row r="86" spans="1:4" ht="12.75">
      <c r="A86" s="33"/>
      <c r="D86" s="243"/>
    </row>
    <row r="87" spans="1:4" ht="12.75">
      <c r="A87" s="33"/>
      <c r="D87" s="243"/>
    </row>
    <row r="88" spans="1:4" ht="12.75">
      <c r="A88" s="33"/>
      <c r="D88" s="243"/>
    </row>
    <row r="89" spans="1:4" ht="12.75">
      <c r="A89" s="33"/>
      <c r="D89" s="243"/>
    </row>
    <row r="90" spans="1:4" ht="12.75">
      <c r="A90" s="33"/>
      <c r="D90" s="243"/>
    </row>
    <row r="91" spans="1:4" ht="12.75">
      <c r="A91" s="33"/>
      <c r="D91" s="243"/>
    </row>
    <row r="92" spans="1:4" ht="12.75">
      <c r="A92" s="33"/>
      <c r="D92" s="243"/>
    </row>
    <row r="93" spans="1:4" ht="12.75">
      <c r="A93" s="33"/>
      <c r="D93" s="243"/>
    </row>
    <row r="94" spans="1:4" ht="12.75">
      <c r="A94" s="33"/>
      <c r="D94" s="243"/>
    </row>
    <row r="95" spans="1:4" ht="12.75">
      <c r="A95" s="33"/>
      <c r="D95" s="243"/>
    </row>
    <row r="96" spans="1:4" ht="12.75">
      <c r="A96" s="33"/>
      <c r="D96" s="243"/>
    </row>
    <row r="97" spans="1:4" ht="12.75">
      <c r="A97" s="33"/>
      <c r="D97" s="243"/>
    </row>
    <row r="98" spans="1:4" ht="12.75">
      <c r="A98" s="33"/>
      <c r="D98" s="243"/>
    </row>
    <row r="99" spans="1:4" ht="12.75">
      <c r="A99" s="33"/>
      <c r="D99" s="243"/>
    </row>
    <row r="100" spans="1:4" ht="12.75">
      <c r="A100" s="33"/>
      <c r="D100" s="243"/>
    </row>
    <row r="101" spans="1:4" ht="12.75">
      <c r="A101" s="33"/>
      <c r="D101" s="243"/>
    </row>
    <row r="102" spans="1:4" ht="12.75">
      <c r="A102" s="33"/>
      <c r="D102" s="243"/>
    </row>
    <row r="103" spans="1:4" ht="12.75">
      <c r="A103" s="33"/>
      <c r="D103" s="243"/>
    </row>
    <row r="104" spans="1:4" ht="12.75">
      <c r="A104" s="33"/>
      <c r="D104" s="243"/>
    </row>
    <row r="105" spans="1:4" ht="12.75">
      <c r="A105" s="33"/>
      <c r="D105" s="243"/>
    </row>
    <row r="106" spans="1:4" ht="12.75">
      <c r="A106" s="33"/>
      <c r="D106" s="243"/>
    </row>
    <row r="107" spans="1:4" ht="12.75">
      <c r="A107" s="33"/>
      <c r="D107" s="243"/>
    </row>
    <row r="108" spans="1:4" ht="12.75">
      <c r="A108" s="33"/>
      <c r="D108" s="243"/>
    </row>
    <row r="109" spans="1:4" ht="12.75">
      <c r="A109" s="33"/>
      <c r="D109" s="243"/>
    </row>
    <row r="110" spans="1:4" ht="12.75">
      <c r="A110" s="33"/>
      <c r="D110" s="243"/>
    </row>
    <row r="111" spans="1:4" ht="12.75">
      <c r="A111" s="33"/>
      <c r="D111" s="243"/>
    </row>
    <row r="112" spans="1:4" ht="12.75">
      <c r="A112" s="33"/>
      <c r="D112" s="243"/>
    </row>
    <row r="113" spans="1:4" ht="12.75">
      <c r="A113" s="33"/>
      <c r="D113" s="243"/>
    </row>
    <row r="114" spans="1:4" ht="12.75">
      <c r="A114" s="33"/>
      <c r="D114" s="243"/>
    </row>
    <row r="115" spans="1:4" ht="12.75">
      <c r="A115" s="33"/>
      <c r="D115" s="243"/>
    </row>
    <row r="116" spans="1:4" ht="12.75">
      <c r="A116" s="33"/>
      <c r="D116" s="243"/>
    </row>
    <row r="117" spans="1:4" ht="12.75">
      <c r="A117" s="33"/>
      <c r="D117" s="243"/>
    </row>
    <row r="118" spans="1:4" ht="12.75">
      <c r="A118" s="33"/>
      <c r="D118" s="243"/>
    </row>
    <row r="119" spans="1:4" ht="12.75">
      <c r="A119" s="33"/>
      <c r="D119" s="243"/>
    </row>
    <row r="120" spans="1:4" ht="12.75">
      <c r="A120" s="33"/>
      <c r="D120" s="243"/>
    </row>
    <row r="121" spans="1:4" ht="12.75">
      <c r="A121" s="33"/>
      <c r="D121" s="243"/>
    </row>
    <row r="122" spans="1:4" ht="12.75">
      <c r="A122" s="33"/>
      <c r="D122" s="243"/>
    </row>
    <row r="123" spans="1:4" ht="12.75">
      <c r="A123" s="33"/>
      <c r="D123" s="243"/>
    </row>
    <row r="124" spans="1:4" ht="12.75">
      <c r="A124" s="33"/>
      <c r="D124" s="243"/>
    </row>
    <row r="125" spans="1:4" ht="12.75">
      <c r="A125" s="33"/>
      <c r="D125" s="243"/>
    </row>
    <row r="126" spans="1:4" ht="12.75">
      <c r="A126" s="33"/>
      <c r="D126" s="243"/>
    </row>
    <row r="127" spans="1:4" ht="12.75">
      <c r="A127" s="33"/>
      <c r="D127" s="243"/>
    </row>
    <row r="128" spans="1:4" ht="12.75">
      <c r="A128" s="33"/>
      <c r="D128" s="243"/>
    </row>
    <row r="129" spans="1:4" ht="12.75">
      <c r="A129" s="33"/>
      <c r="D129" s="243"/>
    </row>
    <row r="130" spans="1:4" ht="12.75">
      <c r="A130" s="33"/>
      <c r="D130" s="243"/>
    </row>
    <row r="131" spans="1:4" ht="12.75">
      <c r="A131" s="33"/>
      <c r="D131" s="243"/>
    </row>
    <row r="132" spans="1:4" ht="12.75">
      <c r="A132" s="33"/>
      <c r="D132" s="243"/>
    </row>
    <row r="133" spans="1:4" ht="12.75">
      <c r="A133" s="33"/>
      <c r="D133" s="243"/>
    </row>
    <row r="134" ht="12.75">
      <c r="A134" s="33"/>
    </row>
    <row r="135" ht="12.75">
      <c r="A135" s="33"/>
    </row>
    <row r="136" ht="12.75">
      <c r="A136" s="33"/>
    </row>
    <row r="137" ht="12.75">
      <c r="A137" s="33"/>
    </row>
    <row r="138" ht="12.75">
      <c r="A138" s="33"/>
    </row>
    <row r="139" ht="12.75">
      <c r="A139" s="33"/>
    </row>
    <row r="140" ht="12.75">
      <c r="A140" s="33"/>
    </row>
    <row r="141" ht="12.75">
      <c r="A141" s="33"/>
    </row>
    <row r="142" ht="12.75">
      <c r="A142" s="33"/>
    </row>
    <row r="143" ht="12.75">
      <c r="A143" s="33"/>
    </row>
    <row r="144" ht="12.75">
      <c r="A144" s="33"/>
    </row>
    <row r="145" ht="12.75">
      <c r="A145" s="33"/>
    </row>
    <row r="146" ht="12.75">
      <c r="A146" s="33"/>
    </row>
    <row r="147" ht="12.75">
      <c r="A147" s="33"/>
    </row>
    <row r="148" ht="12.75">
      <c r="A148" s="33"/>
    </row>
    <row r="149" ht="12.75">
      <c r="A149" s="33"/>
    </row>
    <row r="150" ht="12.75">
      <c r="A150" s="33"/>
    </row>
    <row r="151" ht="12.75">
      <c r="A151" s="33"/>
    </row>
    <row r="152" ht="12.75">
      <c r="A152" s="33"/>
    </row>
    <row r="153" ht="12.75">
      <c r="A153" s="33"/>
    </row>
    <row r="154" ht="12.75">
      <c r="A154" s="33"/>
    </row>
    <row r="155" ht="12.75">
      <c r="A155" s="33"/>
    </row>
    <row r="156" ht="12.75">
      <c r="A156" s="33"/>
    </row>
    <row r="157" ht="12.75">
      <c r="A157" s="33"/>
    </row>
    <row r="158" ht="12.75">
      <c r="A158" s="33"/>
    </row>
    <row r="159" ht="12.75">
      <c r="A159" s="33"/>
    </row>
    <row r="160" ht="12.75">
      <c r="A160" s="33"/>
    </row>
    <row r="161" ht="12.75">
      <c r="A161" s="33"/>
    </row>
  </sheetData>
  <sheetProtection/>
  <mergeCells count="7">
    <mergeCell ref="A7:F7"/>
    <mergeCell ref="A6:F6"/>
    <mergeCell ref="A1:C1"/>
    <mergeCell ref="A2:C2"/>
    <mergeCell ref="A5:B5"/>
    <mergeCell ref="A3:C3"/>
    <mergeCell ref="B4:F4"/>
  </mergeCells>
  <printOptions gridLines="1"/>
  <pageMargins left="0.7" right="0.7" top="0.75" bottom="0.75" header="0.3" footer="0.3"/>
  <pageSetup horizontalDpi="600" verticalDpi="600" orientation="portrait" paperSize="9" scale="85" r:id="rId3"/>
  <headerFooter alignWithMargins="0">
    <oddHeader>&amp;L&amp;8&amp;G&amp;C&amp;8
MM-BIRO d.o.o. Ulica tolminskih puntarjev 4, 5000 Nova Gorica,  
tel: 05 333-49-40, fax: 05 333-49-39,  
e.mail: mm.biro@siol.net, http://www.mm-biro.si</oddHeader>
    <oddFooter>&amp;L&amp;8Mapa: 3&amp;R&amp;8Stran: &amp;P/&amp;N</oddFooter>
  </headerFooter>
  <drawing r:id="rId1"/>
  <legacyDrawingHF r:id="rId2"/>
</worksheet>
</file>

<file path=xl/worksheets/sheet5.xml><?xml version="1.0" encoding="utf-8"?>
<worksheet xmlns="http://schemas.openxmlformats.org/spreadsheetml/2006/main" xmlns:r="http://schemas.openxmlformats.org/officeDocument/2006/relationships">
  <sheetPr>
    <tabColor rgb="FF92D050"/>
  </sheetPr>
  <dimension ref="A1:M115"/>
  <sheetViews>
    <sheetView view="pageBreakPreview" zoomScaleSheetLayoutView="100" workbookViewId="0" topLeftCell="A14">
      <selection activeCell="B27" sqref="B27"/>
    </sheetView>
  </sheetViews>
  <sheetFormatPr defaultColWidth="9.00390625" defaultRowHeight="12.75"/>
  <cols>
    <col min="1" max="1" width="4.00390625" style="39" customWidth="1"/>
    <col min="2" max="2" width="61.75390625" style="2" customWidth="1"/>
    <col min="3" max="3" width="6.75390625" style="2" customWidth="1"/>
    <col min="4" max="4" width="8.875" style="3" customWidth="1"/>
    <col min="5" max="5" width="11.625" style="3" customWidth="1"/>
    <col min="6" max="6" width="9.375" style="3" customWidth="1"/>
    <col min="7" max="7" width="13.25390625" style="17" customWidth="1"/>
    <col min="8" max="8" width="11.125" style="17" customWidth="1"/>
    <col min="9" max="9" width="5.75390625" style="4" customWidth="1"/>
    <col min="10" max="10" width="11.875" style="5" customWidth="1"/>
    <col min="11" max="11" width="12.625" style="4" customWidth="1"/>
    <col min="12" max="12" width="0" style="4" hidden="1" customWidth="1"/>
    <col min="13" max="13" width="0" style="5" hidden="1" customWidth="1"/>
    <col min="14" max="16384" width="9.125" style="4" customWidth="1"/>
  </cols>
  <sheetData>
    <row r="1" spans="1:13" ht="18.75" customHeight="1">
      <c r="A1" s="333" t="s">
        <v>119</v>
      </c>
      <c r="B1" s="333"/>
      <c r="C1" s="333"/>
      <c r="D1" s="333"/>
      <c r="E1" s="162"/>
      <c r="F1" s="162"/>
      <c r="G1" s="20"/>
      <c r="H1" s="20"/>
      <c r="I1" s="6"/>
      <c r="J1" s="7"/>
      <c r="K1" s="6"/>
      <c r="L1" s="6"/>
      <c r="M1" s="7"/>
    </row>
    <row r="2" spans="1:13" ht="12.75" customHeight="1">
      <c r="A2" s="335" t="s">
        <v>19</v>
      </c>
      <c r="B2" s="335"/>
      <c r="C2" s="335"/>
      <c r="D2" s="163"/>
      <c r="E2" s="164"/>
      <c r="F2" s="164"/>
      <c r="G2" s="164"/>
      <c r="H2" s="20"/>
      <c r="I2" s="6"/>
      <c r="J2" s="6"/>
      <c r="K2" s="7"/>
      <c r="M2" s="4"/>
    </row>
    <row r="3" spans="1:13" ht="194.25" customHeight="1">
      <c r="A3" s="165" t="s">
        <v>20</v>
      </c>
      <c r="B3" s="336" t="s">
        <v>23</v>
      </c>
      <c r="C3" s="336"/>
      <c r="D3" s="336"/>
      <c r="E3" s="336"/>
      <c r="F3" s="336"/>
      <c r="G3" s="166"/>
      <c r="H3" s="20"/>
      <c r="I3" s="6"/>
      <c r="J3" s="6"/>
      <c r="K3" s="7"/>
      <c r="M3" s="4"/>
    </row>
    <row r="4" spans="1:13" ht="12.75" customHeight="1">
      <c r="A4" s="335" t="s">
        <v>21</v>
      </c>
      <c r="B4" s="335"/>
      <c r="C4" s="167"/>
      <c r="D4" s="167"/>
      <c r="E4" s="167"/>
      <c r="F4" s="167"/>
      <c r="G4" s="166"/>
      <c r="H4" s="20"/>
      <c r="I4" s="6"/>
      <c r="J4" s="6"/>
      <c r="K4" s="7"/>
      <c r="M4" s="4"/>
    </row>
    <row r="6" spans="1:13" ht="15.75" thickBot="1">
      <c r="A6" s="317" t="s">
        <v>136</v>
      </c>
      <c r="B6" s="318"/>
      <c r="C6" s="60"/>
      <c r="D6" s="61"/>
      <c r="E6" s="61"/>
      <c r="F6" s="61"/>
      <c r="G6" s="20"/>
      <c r="H6" s="20"/>
      <c r="I6" s="6"/>
      <c r="J6" s="6"/>
      <c r="K6" s="7"/>
      <c r="M6" s="4"/>
    </row>
    <row r="7" spans="1:10" s="174" customFormat="1" ht="12.75">
      <c r="A7" s="168" t="s">
        <v>13</v>
      </c>
      <c r="B7" s="168" t="s">
        <v>14</v>
      </c>
      <c r="C7" s="169" t="s">
        <v>15</v>
      </c>
      <c r="D7" s="169" t="s">
        <v>16</v>
      </c>
      <c r="E7" s="170" t="s">
        <v>17</v>
      </c>
      <c r="F7" s="170" t="s">
        <v>18</v>
      </c>
      <c r="G7" s="171"/>
      <c r="H7" s="172"/>
      <c r="I7" s="40"/>
      <c r="J7" s="173"/>
    </row>
    <row r="8" spans="1:11" s="73" customFormat="1" ht="12.75">
      <c r="A8" s="220"/>
      <c r="B8" s="148"/>
      <c r="C8" s="49"/>
      <c r="D8" s="62"/>
      <c r="E8" s="58"/>
      <c r="F8" s="240"/>
      <c r="I8" s="74"/>
      <c r="K8" s="74"/>
    </row>
    <row r="9" spans="1:13" s="43" customFormat="1" ht="27.75" customHeight="1">
      <c r="A9" s="219">
        <v>1</v>
      </c>
      <c r="B9" s="32" t="s">
        <v>112</v>
      </c>
      <c r="C9" s="45" t="s">
        <v>4</v>
      </c>
      <c r="D9" s="151">
        <v>400</v>
      </c>
      <c r="E9" s="152">
        <v>0</v>
      </c>
      <c r="F9" s="58">
        <f>D9*E9</f>
        <v>0</v>
      </c>
      <c r="G9" s="58"/>
      <c r="J9" s="48"/>
      <c r="K9" s="48"/>
      <c r="M9" s="48"/>
    </row>
    <row r="10" spans="1:11" s="73" customFormat="1" ht="12.75">
      <c r="A10" s="220"/>
      <c r="B10" s="148"/>
      <c r="C10" s="49"/>
      <c r="D10" s="62"/>
      <c r="E10" s="58"/>
      <c r="F10" s="240"/>
      <c r="I10" s="74"/>
      <c r="K10" s="74"/>
    </row>
    <row r="11" spans="1:13" s="43" customFormat="1" ht="42" customHeight="1">
      <c r="A11" s="219">
        <f>A9+1</f>
        <v>2</v>
      </c>
      <c r="B11" s="32" t="s">
        <v>121</v>
      </c>
      <c r="C11" s="45" t="s">
        <v>4</v>
      </c>
      <c r="D11" s="151">
        <v>30</v>
      </c>
      <c r="E11" s="152">
        <v>0</v>
      </c>
      <c r="F11" s="58">
        <f>D11*E11</f>
        <v>0</v>
      </c>
      <c r="G11" s="58"/>
      <c r="J11" s="48"/>
      <c r="K11" s="48"/>
      <c r="M11" s="48"/>
    </row>
    <row r="12" spans="1:11" s="73" customFormat="1" ht="12.75">
      <c r="A12" s="220"/>
      <c r="B12" s="148"/>
      <c r="C12" s="49"/>
      <c r="D12" s="62"/>
      <c r="E12" s="58"/>
      <c r="F12" s="240"/>
      <c r="I12" s="74"/>
      <c r="K12" s="74"/>
    </row>
    <row r="13" spans="1:11" s="43" customFormat="1" ht="39.75" customHeight="1">
      <c r="A13" s="219">
        <f>A11+1</f>
        <v>3</v>
      </c>
      <c r="B13" s="141" t="s">
        <v>38</v>
      </c>
      <c r="C13" s="82"/>
      <c r="D13" s="114"/>
      <c r="E13" s="58"/>
      <c r="F13" s="58"/>
      <c r="I13" s="48"/>
      <c r="K13" s="48"/>
    </row>
    <row r="14" spans="1:11" s="73" customFormat="1" ht="12.75">
      <c r="A14" s="222"/>
      <c r="B14" s="161" t="s">
        <v>47</v>
      </c>
      <c r="C14" s="117" t="s">
        <v>4</v>
      </c>
      <c r="D14" s="114">
        <v>30</v>
      </c>
      <c r="E14" s="240">
        <v>0</v>
      </c>
      <c r="F14" s="58">
        <f>D14*E14</f>
        <v>0</v>
      </c>
      <c r="I14" s="74"/>
      <c r="K14" s="74"/>
    </row>
    <row r="15" spans="1:11" s="73" customFormat="1" ht="10.5" customHeight="1">
      <c r="A15" s="222"/>
      <c r="B15" s="161"/>
      <c r="C15" s="117"/>
      <c r="D15" s="114"/>
      <c r="E15" s="240"/>
      <c r="F15" s="58"/>
      <c r="I15" s="74"/>
      <c r="K15" s="74"/>
    </row>
    <row r="16" spans="1:11" s="43" customFormat="1" ht="27.75" customHeight="1">
      <c r="A16" s="219">
        <f>A13+1</f>
        <v>4</v>
      </c>
      <c r="B16" s="35" t="s">
        <v>111</v>
      </c>
      <c r="C16" s="49"/>
      <c r="D16" s="62"/>
      <c r="E16" s="58"/>
      <c r="F16" s="58"/>
      <c r="I16" s="48"/>
      <c r="K16" s="48"/>
    </row>
    <row r="17" spans="1:11" s="43" customFormat="1" ht="12.75">
      <c r="A17" s="44"/>
      <c r="B17" s="32" t="s">
        <v>97</v>
      </c>
      <c r="C17" s="42" t="s">
        <v>4</v>
      </c>
      <c r="D17" s="70">
        <v>1.5</v>
      </c>
      <c r="E17" s="58">
        <v>0</v>
      </c>
      <c r="F17" s="58">
        <f>D17*E17</f>
        <v>0</v>
      </c>
      <c r="G17" s="46"/>
      <c r="H17" s="46"/>
      <c r="K17" s="51"/>
    </row>
    <row r="18" spans="1:11" s="43" customFormat="1" ht="12.75">
      <c r="A18" s="44"/>
      <c r="B18" s="32" t="s">
        <v>98</v>
      </c>
      <c r="C18" s="42" t="s">
        <v>4</v>
      </c>
      <c r="D18" s="70">
        <v>33</v>
      </c>
      <c r="E18" s="58">
        <v>0</v>
      </c>
      <c r="F18" s="58">
        <f>D18*E18</f>
        <v>0</v>
      </c>
      <c r="G18" s="46"/>
      <c r="H18" s="46"/>
      <c r="K18" s="51"/>
    </row>
    <row r="19" spans="1:11" s="43" customFormat="1" ht="12" customHeight="1">
      <c r="A19" s="221"/>
      <c r="B19" s="113"/>
      <c r="C19" s="49"/>
      <c r="D19" s="62"/>
      <c r="E19" s="58">
        <v>0</v>
      </c>
      <c r="F19" s="58"/>
      <c r="I19" s="48"/>
      <c r="K19" s="48"/>
    </row>
    <row r="20" spans="1:13" s="43" customFormat="1" ht="38.25">
      <c r="A20" s="219">
        <f>A16+1</f>
        <v>5</v>
      </c>
      <c r="B20" s="35" t="s">
        <v>59</v>
      </c>
      <c r="C20" s="49" t="s">
        <v>5</v>
      </c>
      <c r="D20" s="177">
        <v>24</v>
      </c>
      <c r="E20" s="152">
        <v>0</v>
      </c>
      <c r="F20" s="58">
        <f>D20*E20</f>
        <v>0</v>
      </c>
      <c r="G20" s="47"/>
      <c r="J20" s="48"/>
      <c r="K20" s="48"/>
      <c r="M20" s="48"/>
    </row>
    <row r="21" spans="1:11" s="43" customFormat="1" ht="12.75">
      <c r="A21" s="221"/>
      <c r="B21" s="113"/>
      <c r="C21" s="49"/>
      <c r="D21" s="62"/>
      <c r="E21" s="58"/>
      <c r="F21" s="58"/>
      <c r="I21" s="48"/>
      <c r="K21" s="48"/>
    </row>
    <row r="22" spans="1:13" s="43" customFormat="1" ht="38.25">
      <c r="A22" s="219">
        <f>A20+1</f>
        <v>6</v>
      </c>
      <c r="B22" s="35" t="s">
        <v>143</v>
      </c>
      <c r="C22" s="49" t="s">
        <v>5</v>
      </c>
      <c r="D22" s="177">
        <v>1</v>
      </c>
      <c r="E22" s="152">
        <v>0</v>
      </c>
      <c r="F22" s="58">
        <f>D22*E22</f>
        <v>0</v>
      </c>
      <c r="G22" s="47"/>
      <c r="J22" s="48"/>
      <c r="K22" s="48"/>
      <c r="M22" s="48"/>
    </row>
    <row r="23" spans="1:11" s="43" customFormat="1" ht="12.75">
      <c r="A23" s="221"/>
      <c r="B23" s="113"/>
      <c r="C23" s="49"/>
      <c r="D23" s="62"/>
      <c r="E23" s="58"/>
      <c r="F23" s="58"/>
      <c r="I23" s="48"/>
      <c r="K23" s="48"/>
    </row>
    <row r="24" spans="1:13" s="43" customFormat="1" ht="38.25">
      <c r="A24" s="219">
        <f>A22+1</f>
        <v>7</v>
      </c>
      <c r="B24" s="35" t="s">
        <v>144</v>
      </c>
      <c r="C24" s="49" t="s">
        <v>5</v>
      </c>
      <c r="D24" s="177">
        <v>1</v>
      </c>
      <c r="E24" s="152">
        <v>0</v>
      </c>
      <c r="F24" s="58">
        <f>D24*E24</f>
        <v>0</v>
      </c>
      <c r="G24" s="47"/>
      <c r="J24" s="48"/>
      <c r="K24" s="48"/>
      <c r="M24" s="48"/>
    </row>
    <row r="25" spans="1:13" s="43" customFormat="1" ht="12.75">
      <c r="A25" s="221"/>
      <c r="B25" s="35"/>
      <c r="C25" s="49"/>
      <c r="D25" s="177"/>
      <c r="E25" s="152"/>
      <c r="F25" s="58"/>
      <c r="G25" s="47"/>
      <c r="J25" s="48"/>
      <c r="K25" s="48"/>
      <c r="M25" s="48"/>
    </row>
    <row r="26" spans="1:13" s="43" customFormat="1" ht="12.75">
      <c r="A26" s="219">
        <f>A24+1</f>
        <v>8</v>
      </c>
      <c r="B26" s="294" t="s">
        <v>103</v>
      </c>
      <c r="C26" s="49"/>
      <c r="D26" s="62"/>
      <c r="E26" s="49"/>
      <c r="F26" s="58"/>
      <c r="G26" s="47"/>
      <c r="J26" s="48"/>
      <c r="K26" s="48"/>
      <c r="M26" s="48"/>
    </row>
    <row r="27" spans="1:11" s="43" customFormat="1" ht="52.5" customHeight="1">
      <c r="A27" s="297"/>
      <c r="B27" s="32" t="s">
        <v>123</v>
      </c>
      <c r="C27" s="49" t="s">
        <v>5</v>
      </c>
      <c r="D27" s="177">
        <v>1</v>
      </c>
      <c r="E27" s="152"/>
      <c r="F27" s="58"/>
      <c r="G27" s="48"/>
      <c r="K27" s="48"/>
    </row>
    <row r="28" spans="1:11" s="43" customFormat="1" ht="12.75">
      <c r="A28" s="297"/>
      <c r="B28" s="32" t="s">
        <v>104</v>
      </c>
      <c r="C28" s="49" t="s">
        <v>5</v>
      </c>
      <c r="D28" s="177">
        <v>1</v>
      </c>
      <c r="E28" s="152"/>
      <c r="F28" s="58"/>
      <c r="G28" s="48"/>
      <c r="K28" s="48"/>
    </row>
    <row r="29" spans="1:11" s="43" customFormat="1" ht="12.75">
      <c r="A29" s="297"/>
      <c r="B29" s="32" t="s">
        <v>122</v>
      </c>
      <c r="C29" s="49" t="s">
        <v>5</v>
      </c>
      <c r="D29" s="177">
        <v>3</v>
      </c>
      <c r="E29" s="152"/>
      <c r="F29" s="58"/>
      <c r="G29" s="48"/>
      <c r="K29" s="48"/>
    </row>
    <row r="30" spans="1:12" s="43" customFormat="1" ht="12.75">
      <c r="A30" s="44"/>
      <c r="B30" s="141" t="s">
        <v>109</v>
      </c>
      <c r="C30" s="49" t="s">
        <v>5</v>
      </c>
      <c r="D30" s="177">
        <v>1</v>
      </c>
      <c r="E30" s="152"/>
      <c r="F30" s="58"/>
      <c r="G30" s="58"/>
      <c r="H30" s="48"/>
      <c r="L30" s="48"/>
    </row>
    <row r="31" spans="2:11" s="43" customFormat="1" ht="12.75">
      <c r="B31" s="32" t="s">
        <v>105</v>
      </c>
      <c r="C31" s="49" t="s">
        <v>5</v>
      </c>
      <c r="D31" s="177">
        <v>1</v>
      </c>
      <c r="E31" s="298"/>
      <c r="F31" s="299"/>
      <c r="G31" s="48"/>
      <c r="K31" s="48"/>
    </row>
    <row r="32" spans="1:11" s="43" customFormat="1" ht="25.5">
      <c r="A32" s="219"/>
      <c r="B32" s="32" t="s">
        <v>106</v>
      </c>
      <c r="C32" s="49" t="s">
        <v>5</v>
      </c>
      <c r="D32" s="177">
        <v>26</v>
      </c>
      <c r="E32" s="152"/>
      <c r="F32" s="58"/>
      <c r="G32" s="48"/>
      <c r="K32" s="48"/>
    </row>
    <row r="33" spans="1:11" s="43" customFormat="1" ht="12.75">
      <c r="A33" s="44"/>
      <c r="B33" s="32" t="s">
        <v>110</v>
      </c>
      <c r="C33" s="49" t="s">
        <v>5</v>
      </c>
      <c r="D33" s="177">
        <v>1</v>
      </c>
      <c r="E33" s="152"/>
      <c r="G33" s="58"/>
      <c r="K33" s="48"/>
    </row>
    <row r="34" spans="1:11" s="43" customFormat="1" ht="12.75">
      <c r="A34" s="219"/>
      <c r="B34" s="303" t="s">
        <v>107</v>
      </c>
      <c r="C34" s="304"/>
      <c r="D34" s="305"/>
      <c r="E34" s="306"/>
      <c r="F34" s="306"/>
      <c r="G34" s="48"/>
      <c r="K34" s="48"/>
    </row>
    <row r="35" spans="1:8" s="151" customFormat="1" ht="12.75">
      <c r="A35" s="307"/>
      <c r="B35" s="301" t="s">
        <v>108</v>
      </c>
      <c r="C35" s="302" t="s">
        <v>5</v>
      </c>
      <c r="D35" s="301">
        <v>1</v>
      </c>
      <c r="E35" s="300"/>
      <c r="F35" s="308">
        <v>0</v>
      </c>
      <c r="G35" s="300"/>
      <c r="H35" s="300"/>
    </row>
    <row r="36" spans="1:11" s="43" customFormat="1" ht="12.75">
      <c r="A36" s="44"/>
      <c r="B36" s="32"/>
      <c r="C36" s="42"/>
      <c r="D36" s="70"/>
      <c r="E36" s="70"/>
      <c r="F36" s="70"/>
      <c r="G36" s="46"/>
      <c r="H36" s="46"/>
      <c r="K36" s="51"/>
    </row>
    <row r="37" spans="1:11" s="43" customFormat="1" ht="27.75" customHeight="1">
      <c r="A37" s="219">
        <f>A26+1</f>
        <v>9</v>
      </c>
      <c r="B37" s="35" t="s">
        <v>115</v>
      </c>
      <c r="C37" s="49" t="s">
        <v>28</v>
      </c>
      <c r="D37" s="62">
        <v>16</v>
      </c>
      <c r="E37" s="58">
        <v>0</v>
      </c>
      <c r="F37" s="58">
        <f>D37*E37</f>
        <v>0</v>
      </c>
      <c r="K37" s="51"/>
    </row>
    <row r="38" spans="1:12" s="43" customFormat="1" ht="12.75">
      <c r="A38" s="44"/>
      <c r="B38" s="141"/>
      <c r="C38" s="49"/>
      <c r="D38" s="177"/>
      <c r="E38" s="177"/>
      <c r="F38" s="152"/>
      <c r="G38" s="58"/>
      <c r="H38" s="48"/>
      <c r="L38" s="48"/>
    </row>
    <row r="39" spans="1:11" s="43" customFormat="1" ht="12.75">
      <c r="A39" s="219">
        <f>A37+1</f>
        <v>10</v>
      </c>
      <c r="B39" s="142" t="s">
        <v>0</v>
      </c>
      <c r="C39" s="49" t="s">
        <v>11</v>
      </c>
      <c r="D39" s="62">
        <v>1</v>
      </c>
      <c r="E39" s="58">
        <v>0</v>
      </c>
      <c r="F39" s="58">
        <f>D39*E39</f>
        <v>0</v>
      </c>
      <c r="K39" s="51"/>
    </row>
    <row r="40" spans="1:11" s="43" customFormat="1" ht="12.75">
      <c r="A40" s="219"/>
      <c r="B40" s="142"/>
      <c r="C40" s="49"/>
      <c r="D40" s="62"/>
      <c r="E40" s="58"/>
      <c r="F40" s="58"/>
      <c r="K40" s="51"/>
    </row>
    <row r="41" spans="1:13" s="43" customFormat="1" ht="12.75">
      <c r="A41" s="239">
        <f>A39+1</f>
        <v>11</v>
      </c>
      <c r="B41" s="35" t="s">
        <v>81</v>
      </c>
      <c r="C41" s="49" t="s">
        <v>11</v>
      </c>
      <c r="D41" s="177">
        <v>1</v>
      </c>
      <c r="E41" s="58">
        <v>0</v>
      </c>
      <c r="F41" s="58">
        <f>D41*E41</f>
        <v>0</v>
      </c>
      <c r="G41" s="46"/>
      <c r="I41" s="47"/>
      <c r="J41" s="48"/>
      <c r="K41" s="48"/>
      <c r="M41" s="48"/>
    </row>
    <row r="42" spans="1:11" s="43" customFormat="1" ht="12.75">
      <c r="A42" s="219"/>
      <c r="B42" s="35"/>
      <c r="C42" s="49"/>
      <c r="D42" s="62"/>
      <c r="E42" s="58"/>
      <c r="F42" s="58"/>
      <c r="I42" s="48"/>
      <c r="K42" s="48"/>
    </row>
    <row r="43" spans="1:11" s="43" customFormat="1" ht="15.75" customHeight="1">
      <c r="A43" s="219">
        <f>A41+1</f>
        <v>12</v>
      </c>
      <c r="B43" s="142" t="s">
        <v>82</v>
      </c>
      <c r="C43" s="49" t="s">
        <v>8</v>
      </c>
      <c r="D43" s="62">
        <v>1</v>
      </c>
      <c r="E43" s="58">
        <v>0</v>
      </c>
      <c r="F43" s="58">
        <f>D43*E43</f>
        <v>0</v>
      </c>
      <c r="K43" s="51"/>
    </row>
    <row r="44" spans="1:11" s="43" customFormat="1" ht="14.25" customHeight="1">
      <c r="A44" s="44"/>
      <c r="B44" s="35"/>
      <c r="C44" s="49"/>
      <c r="D44" s="62"/>
      <c r="E44" s="58"/>
      <c r="F44" s="58"/>
      <c r="K44" s="51"/>
    </row>
    <row r="45" spans="1:6" s="250" customFormat="1" ht="12.75">
      <c r="A45" s="145">
        <f>A43+1</f>
        <v>13</v>
      </c>
      <c r="B45" s="115" t="s">
        <v>26</v>
      </c>
      <c r="C45" s="82" t="s">
        <v>6</v>
      </c>
      <c r="D45" s="279">
        <v>3</v>
      </c>
      <c r="E45" s="280"/>
      <c r="F45" s="58">
        <f>SUM(F9:F43)*0.01*D45</f>
        <v>0</v>
      </c>
    </row>
    <row r="46" spans="1:12" s="43" customFormat="1" ht="12.75">
      <c r="A46" s="219"/>
      <c r="B46" s="141"/>
      <c r="C46" s="49"/>
      <c r="D46" s="177"/>
      <c r="E46" s="177"/>
      <c r="F46" s="152"/>
      <c r="G46" s="58"/>
      <c r="H46" s="48"/>
      <c r="L46" s="48"/>
    </row>
    <row r="47" spans="1:13" s="32" customFormat="1" ht="15.75" customHeight="1">
      <c r="A47" s="219">
        <f>A45+1</f>
        <v>14</v>
      </c>
      <c r="B47" s="35" t="s">
        <v>27</v>
      </c>
      <c r="C47" s="49" t="s">
        <v>6</v>
      </c>
      <c r="D47" s="62">
        <v>3</v>
      </c>
      <c r="E47" s="58"/>
      <c r="F47" s="58">
        <f>SUM(F9:F43)*0.01*D47</f>
        <v>0</v>
      </c>
      <c r="G47" s="151"/>
      <c r="H47" s="46"/>
      <c r="I47" s="151"/>
      <c r="J47" s="151"/>
      <c r="K47" s="151"/>
      <c r="L47" s="151"/>
      <c r="M47" s="151"/>
    </row>
    <row r="48" spans="1:10" s="43" customFormat="1" ht="12.75">
      <c r="A48" s="44"/>
      <c r="B48" s="35"/>
      <c r="C48" s="49"/>
      <c r="D48" s="62"/>
      <c r="E48" s="58"/>
      <c r="F48" s="58"/>
      <c r="J48" s="51"/>
    </row>
    <row r="49" spans="1:10" s="43" customFormat="1" ht="12.75">
      <c r="A49" s="44">
        <f>A47+1</f>
        <v>15</v>
      </c>
      <c r="B49" s="35" t="s">
        <v>12</v>
      </c>
      <c r="C49" s="49" t="s">
        <v>6</v>
      </c>
      <c r="D49" s="62">
        <v>3</v>
      </c>
      <c r="E49" s="58"/>
      <c r="F49" s="58">
        <f>SUM(F9:F43)*0.01*D49</f>
        <v>0</v>
      </c>
      <c r="J49" s="51"/>
    </row>
    <row r="50" spans="1:13" s="2" customFormat="1" ht="12.75">
      <c r="A50" s="219"/>
      <c r="B50" s="35"/>
      <c r="C50" s="49"/>
      <c r="D50" s="62"/>
      <c r="E50" s="58"/>
      <c r="F50" s="58"/>
      <c r="G50" s="16"/>
      <c r="H50" s="17"/>
      <c r="I50" s="16"/>
      <c r="J50" s="16"/>
      <c r="K50" s="16"/>
      <c r="L50" s="16"/>
      <c r="M50" s="16"/>
    </row>
    <row r="51" spans="1:13" s="2" customFormat="1" ht="25.5">
      <c r="A51" s="219">
        <f>A47+1</f>
        <v>15</v>
      </c>
      <c r="B51" s="35" t="s">
        <v>83</v>
      </c>
      <c r="C51" s="49" t="s">
        <v>6</v>
      </c>
      <c r="D51" s="62">
        <v>3</v>
      </c>
      <c r="E51" s="58"/>
      <c r="F51" s="58">
        <f>SUM(F9:F43)*0.01*D51</f>
        <v>0</v>
      </c>
      <c r="G51" s="16"/>
      <c r="H51" s="17"/>
      <c r="I51" s="16"/>
      <c r="J51" s="16"/>
      <c r="K51" s="16"/>
      <c r="L51" s="16"/>
      <c r="M51" s="16"/>
    </row>
    <row r="52" spans="1:13" s="32" customFormat="1" ht="12.75">
      <c r="A52" s="295"/>
      <c r="B52" s="35"/>
      <c r="C52" s="49"/>
      <c r="D52" s="62"/>
      <c r="E52" s="58"/>
      <c r="F52" s="296"/>
      <c r="G52" s="151"/>
      <c r="H52" s="46"/>
      <c r="I52" s="151"/>
      <c r="J52" s="151"/>
      <c r="K52" s="151"/>
      <c r="L52" s="151"/>
      <c r="M52" s="151"/>
    </row>
    <row r="53" spans="1:13" s="32" customFormat="1" ht="38.25">
      <c r="A53" s="112">
        <f>A51+1</f>
        <v>16</v>
      </c>
      <c r="B53" s="143" t="s">
        <v>69</v>
      </c>
      <c r="C53" s="49" t="s">
        <v>6</v>
      </c>
      <c r="D53" s="62">
        <v>3</v>
      </c>
      <c r="E53" s="58"/>
      <c r="F53" s="58">
        <f>SUM(F9:F43)*0.01*D53</f>
        <v>0</v>
      </c>
      <c r="G53" s="151"/>
      <c r="H53" s="46"/>
      <c r="I53" s="151"/>
      <c r="J53" s="151"/>
      <c r="K53" s="151"/>
      <c r="L53" s="151"/>
      <c r="M53" s="151"/>
    </row>
    <row r="54" spans="1:13" s="32" customFormat="1" ht="12.75">
      <c r="A54" s="44"/>
      <c r="B54" s="143"/>
      <c r="C54" s="145"/>
      <c r="D54" s="146"/>
      <c r="E54" s="150"/>
      <c r="F54" s="58"/>
      <c r="G54" s="151"/>
      <c r="H54" s="46"/>
      <c r="I54" s="151"/>
      <c r="J54" s="151"/>
      <c r="K54" s="151"/>
      <c r="L54" s="151"/>
      <c r="M54" s="151"/>
    </row>
    <row r="55" spans="1:8" s="277" customFormat="1" ht="12.75">
      <c r="A55" s="44">
        <f>A53+1</f>
        <v>17</v>
      </c>
      <c r="B55" s="278" t="s">
        <v>133</v>
      </c>
      <c r="C55" s="274" t="s">
        <v>6</v>
      </c>
      <c r="D55" s="275">
        <v>3</v>
      </c>
      <c r="E55" s="276"/>
      <c r="F55" s="281">
        <f>SUM(F9:F43)*D55*0.01</f>
        <v>0</v>
      </c>
      <c r="G55" s="58"/>
      <c r="H55" s="282"/>
    </row>
    <row r="56" spans="1:8" s="147" customFormat="1" ht="12.75">
      <c r="A56" s="219"/>
      <c r="B56" s="143"/>
      <c r="C56" s="145"/>
      <c r="D56" s="146"/>
      <c r="E56" s="150"/>
      <c r="F56" s="58"/>
      <c r="G56" s="95"/>
      <c r="H56" s="95"/>
    </row>
    <row r="57" spans="1:13" s="43" customFormat="1" ht="13.5" thickBot="1">
      <c r="A57" s="52"/>
      <c r="B57" s="185" t="s">
        <v>41</v>
      </c>
      <c r="C57" s="54"/>
      <c r="D57" s="238"/>
      <c r="E57" s="59"/>
      <c r="F57" s="252">
        <f>SUM(F8:F56)</f>
        <v>0</v>
      </c>
      <c r="G57" s="47"/>
      <c r="J57" s="48"/>
      <c r="K57" s="48"/>
      <c r="M57" s="48"/>
    </row>
    <row r="58" spans="1:9" s="16" customFormat="1" ht="12.75">
      <c r="A58" s="39"/>
      <c r="B58" s="2"/>
      <c r="C58" s="39"/>
      <c r="H58" s="17"/>
      <c r="I58" s="178"/>
    </row>
    <row r="59" spans="3:13" ht="15" customHeight="1">
      <c r="C59" s="41"/>
      <c r="D59" s="8"/>
      <c r="E59" s="8"/>
      <c r="F59" s="8"/>
      <c r="J59" s="4"/>
      <c r="K59" s="5"/>
      <c r="M59" s="4"/>
    </row>
    <row r="60" spans="1:11" s="43" customFormat="1" ht="12.75">
      <c r="A60" s="44"/>
      <c r="B60" s="32"/>
      <c r="C60" s="32"/>
      <c r="D60" s="47"/>
      <c r="E60" s="152"/>
      <c r="F60" s="58"/>
      <c r="G60" s="48"/>
      <c r="K60" s="48"/>
    </row>
    <row r="61" spans="1:13" s="43" customFormat="1" ht="12.75">
      <c r="A61" s="44"/>
      <c r="B61" s="32"/>
      <c r="C61" s="32"/>
      <c r="D61" s="47"/>
      <c r="E61" s="152"/>
      <c r="F61" s="58"/>
      <c r="G61" s="47"/>
      <c r="J61" s="48"/>
      <c r="K61" s="48"/>
      <c r="M61" s="48"/>
    </row>
    <row r="62" spans="1:13" s="43" customFormat="1" ht="12.75">
      <c r="A62" s="44"/>
      <c r="B62" s="32"/>
      <c r="C62" s="32"/>
      <c r="D62" s="47"/>
      <c r="E62" s="152"/>
      <c r="F62" s="58"/>
      <c r="G62" s="47"/>
      <c r="J62" s="48"/>
      <c r="K62" s="48"/>
      <c r="M62" s="48"/>
    </row>
    <row r="63" spans="1:13" s="43" customFormat="1" ht="12.75">
      <c r="A63" s="44"/>
      <c r="B63" s="32"/>
      <c r="C63" s="32"/>
      <c r="D63" s="47"/>
      <c r="E63" s="152"/>
      <c r="F63" s="58"/>
      <c r="G63" s="47"/>
      <c r="J63" s="48"/>
      <c r="K63" s="48"/>
      <c r="M63" s="48"/>
    </row>
    <row r="64" spans="1:13" s="43" customFormat="1" ht="12.75">
      <c r="A64" s="44"/>
      <c r="B64" s="32"/>
      <c r="C64" s="32"/>
      <c r="D64" s="47"/>
      <c r="E64" s="49"/>
      <c r="F64" s="58"/>
      <c r="G64" s="47"/>
      <c r="J64" s="48"/>
      <c r="K64" s="48"/>
      <c r="M64" s="48"/>
    </row>
    <row r="65" spans="1:13" s="43" customFormat="1" ht="12.75">
      <c r="A65" s="44"/>
      <c r="B65" s="32"/>
      <c r="C65" s="32"/>
      <c r="D65" s="47"/>
      <c r="E65" s="266"/>
      <c r="F65" s="267"/>
      <c r="G65" s="175"/>
      <c r="J65" s="176"/>
      <c r="K65" s="175"/>
      <c r="L65" s="175"/>
      <c r="M65" s="176"/>
    </row>
    <row r="66" spans="1:13" s="43" customFormat="1" ht="12.75">
      <c r="A66" s="44"/>
      <c r="B66" s="32"/>
      <c r="C66" s="32"/>
      <c r="D66" s="47"/>
      <c r="E66" s="49"/>
      <c r="F66" s="58"/>
      <c r="G66" s="47"/>
      <c r="J66" s="48"/>
      <c r="K66" s="48"/>
      <c r="M66" s="48"/>
    </row>
    <row r="67" spans="1:13" s="43" customFormat="1" ht="12.75">
      <c r="A67" s="44"/>
      <c r="B67" s="32"/>
      <c r="C67" s="32"/>
      <c r="D67" s="47"/>
      <c r="E67" s="266"/>
      <c r="F67" s="267"/>
      <c r="G67" s="175"/>
      <c r="J67" s="176"/>
      <c r="K67" s="175"/>
      <c r="L67" s="175"/>
      <c r="M67" s="176"/>
    </row>
    <row r="68" spans="1:13" s="43" customFormat="1" ht="12.75">
      <c r="A68" s="44"/>
      <c r="B68" s="32"/>
      <c r="C68" s="32"/>
      <c r="D68" s="47"/>
      <c r="E68" s="266"/>
      <c r="F68" s="267"/>
      <c r="G68" s="175"/>
      <c r="J68" s="176"/>
      <c r="K68" s="175"/>
      <c r="L68" s="175"/>
      <c r="M68" s="176"/>
    </row>
    <row r="69" spans="1:13" s="43" customFormat="1" ht="12.75">
      <c r="A69" s="44"/>
      <c r="B69" s="32"/>
      <c r="C69" s="32"/>
      <c r="D69" s="47"/>
      <c r="E69" s="266"/>
      <c r="F69" s="267"/>
      <c r="G69" s="175"/>
      <c r="J69" s="176"/>
      <c r="K69" s="175"/>
      <c r="L69" s="175"/>
      <c r="M69" s="176"/>
    </row>
    <row r="70" spans="1:13" s="43" customFormat="1" ht="12.75">
      <c r="A70" s="44"/>
      <c r="B70" s="32"/>
      <c r="C70" s="32"/>
      <c r="D70" s="47"/>
      <c r="E70" s="266"/>
      <c r="F70" s="267"/>
      <c r="G70" s="175"/>
      <c r="J70" s="176"/>
      <c r="K70" s="175"/>
      <c r="L70" s="175"/>
      <c r="M70" s="176"/>
    </row>
    <row r="71" spans="1:13" s="43" customFormat="1" ht="12.75">
      <c r="A71" s="44"/>
      <c r="B71" s="32"/>
      <c r="C71" s="32"/>
      <c r="D71" s="47"/>
      <c r="E71" s="266"/>
      <c r="F71" s="267"/>
      <c r="G71" s="175"/>
      <c r="J71" s="176"/>
      <c r="K71" s="175"/>
      <c r="L71" s="175"/>
      <c r="M71" s="176"/>
    </row>
    <row r="72" spans="1:13" s="43" customFormat="1" ht="12.75">
      <c r="A72" s="44"/>
      <c r="B72" s="32"/>
      <c r="C72" s="32"/>
      <c r="D72" s="47"/>
      <c r="E72" s="266"/>
      <c r="F72" s="267"/>
      <c r="G72" s="175"/>
      <c r="J72" s="176"/>
      <c r="K72" s="175"/>
      <c r="L72" s="175"/>
      <c r="M72" s="176"/>
    </row>
    <row r="73" spans="1:13" s="43" customFormat="1" ht="12.75">
      <c r="A73" s="44"/>
      <c r="B73" s="32"/>
      <c r="C73" s="32"/>
      <c r="D73" s="47"/>
      <c r="E73" s="49"/>
      <c r="F73" s="58"/>
      <c r="G73" s="47"/>
      <c r="J73" s="48"/>
      <c r="K73" s="48"/>
      <c r="M73" s="48"/>
    </row>
    <row r="74" spans="1:13" s="43" customFormat="1" ht="12.75">
      <c r="A74" s="44"/>
      <c r="B74" s="32"/>
      <c r="C74" s="32"/>
      <c r="D74" s="47"/>
      <c r="E74" s="49"/>
      <c r="F74" s="58"/>
      <c r="G74" s="47"/>
      <c r="J74" s="48"/>
      <c r="K74" s="48"/>
      <c r="M74" s="48"/>
    </row>
    <row r="75" spans="1:13" s="43" customFormat="1" ht="12.75">
      <c r="A75" s="44"/>
      <c r="B75" s="32"/>
      <c r="C75" s="32"/>
      <c r="D75" s="47"/>
      <c r="E75" s="152"/>
      <c r="F75" s="58"/>
      <c r="G75" s="47"/>
      <c r="J75" s="48"/>
      <c r="K75" s="48"/>
      <c r="M75" s="48">
        <v>10</v>
      </c>
    </row>
    <row r="76" spans="1:13" s="43" customFormat="1" ht="12.75">
      <c r="A76" s="44"/>
      <c r="B76" s="32"/>
      <c r="C76" s="32"/>
      <c r="D76" s="47"/>
      <c r="E76" s="152"/>
      <c r="F76" s="58"/>
      <c r="G76" s="47"/>
      <c r="J76" s="48"/>
      <c r="K76" s="48"/>
      <c r="M76" s="48"/>
    </row>
    <row r="77" spans="1:13" s="43" customFormat="1" ht="12.75">
      <c r="A77" s="44"/>
      <c r="B77" s="32"/>
      <c r="C77" s="32"/>
      <c r="D77" s="47"/>
      <c r="E77" s="152"/>
      <c r="F77" s="58"/>
      <c r="G77" s="47"/>
      <c r="J77" s="48"/>
      <c r="K77" s="48"/>
      <c r="M77" s="48"/>
    </row>
    <row r="78" spans="1:13" s="43" customFormat="1" ht="12.75">
      <c r="A78" s="44"/>
      <c r="B78" s="32"/>
      <c r="C78" s="32"/>
      <c r="D78" s="47"/>
      <c r="E78" s="152"/>
      <c r="F78" s="58"/>
      <c r="G78" s="47"/>
      <c r="J78" s="48"/>
      <c r="K78" s="48"/>
      <c r="M78" s="48"/>
    </row>
    <row r="79" spans="1:13" s="43" customFormat="1" ht="12.75">
      <c r="A79" s="44"/>
      <c r="B79" s="32"/>
      <c r="C79" s="32"/>
      <c r="D79" s="47"/>
      <c r="E79" s="152"/>
      <c r="F79" s="58"/>
      <c r="G79" s="47"/>
      <c r="J79" s="48"/>
      <c r="K79" s="48"/>
      <c r="M79" s="48"/>
    </row>
    <row r="80" spans="1:13" s="43" customFormat="1" ht="12.75">
      <c r="A80" s="44"/>
      <c r="B80" s="32"/>
      <c r="C80" s="32"/>
      <c r="D80" s="47"/>
      <c r="E80" s="152"/>
      <c r="F80" s="58"/>
      <c r="J80" s="51"/>
      <c r="M80" s="51"/>
    </row>
    <row r="81" spans="1:13" s="43" customFormat="1" ht="12.75">
      <c r="A81" s="44"/>
      <c r="B81" s="32"/>
      <c r="C81" s="32"/>
      <c r="D81" s="47"/>
      <c r="E81" s="152"/>
      <c r="F81" s="58"/>
      <c r="J81" s="51"/>
      <c r="M81" s="51"/>
    </row>
    <row r="82" spans="1:13" s="43" customFormat="1" ht="12.75">
      <c r="A82" s="39"/>
      <c r="B82" s="2"/>
      <c r="C82" s="2"/>
      <c r="D82" s="3"/>
      <c r="E82" s="152"/>
      <c r="F82" s="58"/>
      <c r="J82" s="51"/>
      <c r="M82" s="51"/>
    </row>
    <row r="83" spans="1:13" s="43" customFormat="1" ht="12.75">
      <c r="A83" s="39"/>
      <c r="B83" s="2"/>
      <c r="C83" s="2"/>
      <c r="D83" s="3"/>
      <c r="E83" s="152"/>
      <c r="F83" s="58"/>
      <c r="J83" s="51"/>
      <c r="M83" s="51"/>
    </row>
    <row r="84" spans="1:13" s="43" customFormat="1" ht="12.75">
      <c r="A84" s="39"/>
      <c r="B84" s="2"/>
      <c r="C84" s="2"/>
      <c r="D84" s="3"/>
      <c r="E84" s="58"/>
      <c r="F84" s="58"/>
      <c r="J84" s="51"/>
      <c r="M84" s="51"/>
    </row>
    <row r="85" spans="1:13" s="43" customFormat="1" ht="12.75">
      <c r="A85" s="39"/>
      <c r="B85" s="2"/>
      <c r="C85" s="2"/>
      <c r="D85" s="3"/>
      <c r="E85" s="58"/>
      <c r="F85" s="58"/>
      <c r="J85" s="51"/>
      <c r="M85" s="51"/>
    </row>
    <row r="86" spans="1:13" s="43" customFormat="1" ht="15" customHeight="1">
      <c r="A86" s="39"/>
      <c r="B86" s="2"/>
      <c r="C86" s="2"/>
      <c r="D86" s="3"/>
      <c r="E86" s="47"/>
      <c r="F86" s="47"/>
      <c r="G86" s="46"/>
      <c r="H86" s="46"/>
      <c r="J86" s="51"/>
      <c r="M86" s="51"/>
    </row>
    <row r="87" spans="1:13" s="43" customFormat="1" ht="15" customHeight="1">
      <c r="A87" s="39"/>
      <c r="B87" s="2"/>
      <c r="C87" s="2"/>
      <c r="D87" s="3"/>
      <c r="E87" s="47"/>
      <c r="F87" s="47"/>
      <c r="G87" s="46"/>
      <c r="H87" s="46"/>
      <c r="J87" s="51"/>
      <c r="M87" s="51"/>
    </row>
    <row r="88" spans="1:13" s="43" customFormat="1" ht="15" customHeight="1">
      <c r="A88" s="39"/>
      <c r="B88" s="2"/>
      <c r="C88" s="2"/>
      <c r="D88" s="3"/>
      <c r="E88" s="47"/>
      <c r="F88" s="47"/>
      <c r="G88" s="46"/>
      <c r="H88" s="46"/>
      <c r="J88" s="51"/>
      <c r="M88" s="51"/>
    </row>
    <row r="89" spans="1:13" s="43" customFormat="1" ht="15" customHeight="1">
      <c r="A89" s="39"/>
      <c r="B89" s="2"/>
      <c r="C89" s="2"/>
      <c r="D89" s="3"/>
      <c r="E89" s="47"/>
      <c r="F89" s="47"/>
      <c r="G89" s="46"/>
      <c r="H89" s="46"/>
      <c r="J89" s="51"/>
      <c r="M89" s="51"/>
    </row>
    <row r="90" spans="1:13" s="43" customFormat="1" ht="15" customHeight="1">
      <c r="A90" s="39"/>
      <c r="B90" s="2"/>
      <c r="C90" s="2"/>
      <c r="D90" s="3"/>
      <c r="E90" s="47"/>
      <c r="F90" s="47"/>
      <c r="G90" s="46"/>
      <c r="H90" s="46"/>
      <c r="J90" s="51"/>
      <c r="M90" s="51"/>
    </row>
    <row r="91" spans="1:13" s="43" customFormat="1" ht="15" customHeight="1">
      <c r="A91" s="39"/>
      <c r="B91" s="2"/>
      <c r="C91" s="2"/>
      <c r="D91" s="3"/>
      <c r="E91" s="47"/>
      <c r="F91" s="47"/>
      <c r="G91" s="46"/>
      <c r="H91" s="46"/>
      <c r="J91" s="51"/>
      <c r="M91" s="51"/>
    </row>
    <row r="92" spans="1:13" s="43" customFormat="1" ht="15" customHeight="1">
      <c r="A92" s="39"/>
      <c r="B92" s="2"/>
      <c r="C92" s="2"/>
      <c r="D92" s="3"/>
      <c r="E92" s="47"/>
      <c r="F92" s="47"/>
      <c r="G92" s="46"/>
      <c r="H92" s="46"/>
      <c r="J92" s="51"/>
      <c r="M92" s="51"/>
    </row>
    <row r="93" spans="1:13" s="43" customFormat="1" ht="15" customHeight="1">
      <c r="A93" s="39"/>
      <c r="B93" s="2"/>
      <c r="C93" s="2"/>
      <c r="D93" s="3"/>
      <c r="E93" s="47"/>
      <c r="F93" s="47"/>
      <c r="G93" s="46"/>
      <c r="H93" s="46"/>
      <c r="J93" s="51"/>
      <c r="M93" s="51"/>
    </row>
    <row r="94" spans="1:13" s="43" customFormat="1" ht="15" customHeight="1">
      <c r="A94" s="39"/>
      <c r="B94" s="2"/>
      <c r="C94" s="2"/>
      <c r="D94" s="3"/>
      <c r="E94" s="47"/>
      <c r="F94" s="47"/>
      <c r="G94" s="46"/>
      <c r="H94" s="46"/>
      <c r="J94" s="51"/>
      <c r="M94" s="51"/>
    </row>
    <row r="95" spans="1:13" s="43" customFormat="1" ht="15" customHeight="1">
      <c r="A95" s="39"/>
      <c r="B95" s="2"/>
      <c r="C95" s="2"/>
      <c r="D95" s="3"/>
      <c r="E95" s="47"/>
      <c r="F95" s="47"/>
      <c r="G95" s="46"/>
      <c r="H95" s="46"/>
      <c r="J95" s="51"/>
      <c r="M95" s="51"/>
    </row>
    <row r="96" spans="1:13" s="43" customFormat="1" ht="15" customHeight="1">
      <c r="A96" s="39"/>
      <c r="B96" s="2"/>
      <c r="C96" s="2"/>
      <c r="D96" s="3"/>
      <c r="E96" s="47"/>
      <c r="F96" s="47"/>
      <c r="G96" s="46"/>
      <c r="H96" s="46"/>
      <c r="J96" s="51"/>
      <c r="M96" s="51"/>
    </row>
    <row r="97" spans="1:13" s="43" customFormat="1" ht="15" customHeight="1">
      <c r="A97" s="39"/>
      <c r="B97" s="2"/>
      <c r="C97" s="2"/>
      <c r="D97" s="3"/>
      <c r="E97" s="47"/>
      <c r="F97" s="47"/>
      <c r="G97" s="46"/>
      <c r="H97" s="46"/>
      <c r="J97" s="51"/>
      <c r="M97" s="51"/>
    </row>
    <row r="98" spans="1:13" s="43" customFormat="1" ht="15" customHeight="1">
      <c r="A98" s="39"/>
      <c r="B98" s="2"/>
      <c r="C98" s="2"/>
      <c r="D98" s="3"/>
      <c r="E98" s="47"/>
      <c r="F98" s="47"/>
      <c r="G98" s="46"/>
      <c r="H98" s="46"/>
      <c r="J98" s="51"/>
      <c r="M98" s="51"/>
    </row>
    <row r="99" spans="1:13" s="43" customFormat="1" ht="15" customHeight="1">
      <c r="A99" s="39"/>
      <c r="B99" s="2"/>
      <c r="C99" s="2"/>
      <c r="D99" s="3"/>
      <c r="E99" s="47"/>
      <c r="F99" s="47"/>
      <c r="G99" s="46"/>
      <c r="H99" s="46"/>
      <c r="J99" s="51"/>
      <c r="M99" s="51"/>
    </row>
    <row r="100" spans="1:13" s="43" customFormat="1" ht="15" customHeight="1">
      <c r="A100" s="39"/>
      <c r="B100" s="2"/>
      <c r="C100" s="2"/>
      <c r="D100" s="3"/>
      <c r="E100" s="47"/>
      <c r="F100" s="47"/>
      <c r="G100" s="46"/>
      <c r="H100" s="46"/>
      <c r="J100" s="51"/>
      <c r="M100" s="51"/>
    </row>
    <row r="101" spans="1:13" s="43" customFormat="1" ht="15" customHeight="1">
      <c r="A101" s="39"/>
      <c r="B101" s="2"/>
      <c r="C101" s="2"/>
      <c r="D101" s="3"/>
      <c r="E101" s="47"/>
      <c r="F101" s="47"/>
      <c r="G101" s="46"/>
      <c r="H101" s="46"/>
      <c r="J101" s="51"/>
      <c r="M101" s="51"/>
    </row>
    <row r="102" spans="1:13" s="43" customFormat="1" ht="15" customHeight="1">
      <c r="A102" s="39"/>
      <c r="B102" s="2"/>
      <c r="C102" s="2"/>
      <c r="D102" s="3"/>
      <c r="E102" s="47"/>
      <c r="F102" s="47"/>
      <c r="G102" s="46"/>
      <c r="H102" s="46"/>
      <c r="J102" s="51"/>
      <c r="M102" s="51"/>
    </row>
    <row r="103" spans="1:13" s="43" customFormat="1" ht="15" customHeight="1">
      <c r="A103" s="39"/>
      <c r="B103" s="2"/>
      <c r="C103" s="2"/>
      <c r="D103" s="3"/>
      <c r="E103" s="47"/>
      <c r="F103" s="47"/>
      <c r="G103" s="46"/>
      <c r="H103" s="46"/>
      <c r="J103" s="51"/>
      <c r="M103" s="51"/>
    </row>
    <row r="104" spans="1:13" s="43" customFormat="1" ht="15" customHeight="1">
      <c r="A104" s="39"/>
      <c r="B104" s="2"/>
      <c r="C104" s="2"/>
      <c r="D104" s="3"/>
      <c r="E104" s="47"/>
      <c r="F104" s="47"/>
      <c r="G104" s="46"/>
      <c r="H104" s="46"/>
      <c r="J104" s="51"/>
      <c r="M104" s="51"/>
    </row>
    <row r="105" spans="1:13" s="43" customFormat="1" ht="15" customHeight="1">
      <c r="A105" s="39"/>
      <c r="B105" s="2"/>
      <c r="C105" s="2"/>
      <c r="D105" s="3"/>
      <c r="E105" s="47"/>
      <c r="F105" s="47"/>
      <c r="G105" s="46"/>
      <c r="H105" s="46"/>
      <c r="J105" s="51"/>
      <c r="M105" s="51"/>
    </row>
    <row r="106" spans="1:13" s="43" customFormat="1" ht="15" customHeight="1">
      <c r="A106" s="39"/>
      <c r="B106" s="2"/>
      <c r="C106" s="2"/>
      <c r="D106" s="3"/>
      <c r="E106" s="47"/>
      <c r="F106" s="47"/>
      <c r="G106" s="46"/>
      <c r="H106" s="46"/>
      <c r="J106" s="51"/>
      <c r="M106" s="51"/>
    </row>
    <row r="107" spans="1:13" s="43" customFormat="1" ht="15" customHeight="1">
      <c r="A107" s="39"/>
      <c r="B107" s="2"/>
      <c r="C107" s="2"/>
      <c r="D107" s="3"/>
      <c r="E107" s="47"/>
      <c r="F107" s="47"/>
      <c r="G107" s="46"/>
      <c r="H107" s="46"/>
      <c r="J107" s="51"/>
      <c r="M107" s="51"/>
    </row>
    <row r="108" spans="1:13" s="43" customFormat="1" ht="15" customHeight="1">
      <c r="A108" s="39"/>
      <c r="B108" s="2"/>
      <c r="C108" s="2"/>
      <c r="D108" s="3"/>
      <c r="E108" s="47"/>
      <c r="F108" s="47"/>
      <c r="G108" s="46"/>
      <c r="H108" s="46"/>
      <c r="J108" s="51"/>
      <c r="M108" s="51"/>
    </row>
    <row r="109" spans="1:13" s="43" customFormat="1" ht="15" customHeight="1">
      <c r="A109" s="39"/>
      <c r="B109" s="2"/>
      <c r="C109" s="2"/>
      <c r="D109" s="3"/>
      <c r="E109" s="47"/>
      <c r="F109" s="47"/>
      <c r="G109" s="46"/>
      <c r="H109" s="46"/>
      <c r="J109" s="51"/>
      <c r="M109" s="51"/>
    </row>
    <row r="110" spans="1:13" s="43" customFormat="1" ht="15" customHeight="1">
      <c r="A110" s="39"/>
      <c r="B110" s="2"/>
      <c r="C110" s="2"/>
      <c r="D110" s="3"/>
      <c r="E110" s="47"/>
      <c r="F110" s="47"/>
      <c r="G110" s="46"/>
      <c r="H110" s="46"/>
      <c r="J110" s="51"/>
      <c r="M110" s="51"/>
    </row>
    <row r="111" spans="1:13" s="43" customFormat="1" ht="15" customHeight="1">
      <c r="A111" s="39"/>
      <c r="B111" s="2"/>
      <c r="C111" s="2"/>
      <c r="D111" s="3"/>
      <c r="E111" s="47"/>
      <c r="F111" s="47"/>
      <c r="G111" s="46"/>
      <c r="H111" s="46"/>
      <c r="J111" s="51"/>
      <c r="M111" s="51"/>
    </row>
    <row r="112" spans="1:13" s="43" customFormat="1" ht="15" customHeight="1">
      <c r="A112" s="39"/>
      <c r="B112" s="2"/>
      <c r="C112" s="2"/>
      <c r="D112" s="3"/>
      <c r="E112" s="47"/>
      <c r="F112" s="47"/>
      <c r="G112" s="46"/>
      <c r="H112" s="46"/>
      <c r="J112" s="51"/>
      <c r="M112" s="51"/>
    </row>
    <row r="113" spans="1:13" s="43" customFormat="1" ht="15" customHeight="1">
      <c r="A113" s="39"/>
      <c r="B113" s="2"/>
      <c r="C113" s="2"/>
      <c r="D113" s="3"/>
      <c r="E113" s="47"/>
      <c r="F113" s="47"/>
      <c r="G113" s="46"/>
      <c r="H113" s="46"/>
      <c r="J113" s="51"/>
      <c r="M113" s="51"/>
    </row>
    <row r="114" spans="1:13" s="43" customFormat="1" ht="15" customHeight="1">
      <c r="A114" s="39"/>
      <c r="B114" s="2"/>
      <c r="C114" s="2"/>
      <c r="D114" s="3"/>
      <c r="E114" s="47"/>
      <c r="F114" s="47"/>
      <c r="G114" s="46"/>
      <c r="H114" s="46"/>
      <c r="J114" s="51"/>
      <c r="M114" s="51"/>
    </row>
    <row r="115" spans="1:13" s="43" customFormat="1" ht="15" customHeight="1">
      <c r="A115" s="39"/>
      <c r="B115" s="2"/>
      <c r="C115" s="2"/>
      <c r="D115" s="3"/>
      <c r="E115" s="47"/>
      <c r="F115" s="47"/>
      <c r="G115" s="46"/>
      <c r="H115" s="46"/>
      <c r="J115" s="51"/>
      <c r="M115" s="51"/>
    </row>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sheetData>
  <sheetProtection selectLockedCells="1" selectUnlockedCells="1"/>
  <mergeCells count="5">
    <mergeCell ref="A1:D1"/>
    <mergeCell ref="A2:C2"/>
    <mergeCell ref="B3:F3"/>
    <mergeCell ref="A4:B4"/>
    <mergeCell ref="A6:B6"/>
  </mergeCells>
  <printOptions gridLines="1"/>
  <pageMargins left="0.7" right="0.7" top="0.75" bottom="0.75" header="0.3" footer="0.3"/>
  <pageSetup horizontalDpi="600" verticalDpi="600" orientation="portrait" paperSize="9" scale="85" r:id="rId1"/>
  <headerFooter alignWithMargins="0">
    <oddHeader>&amp;L&amp;8&amp;G&amp;C&amp;8
MM-BIRO d.o.o. Ulica tolminskih puntarjev 4, 5000 Nova Gorica,  
tel: 05 333-49-40, fax: 05 333-49-39,  
e.mail: mm.biro@siol.net, http://www.mm-biro.si</oddHeader>
    <oddFooter>&amp;L&amp;8Mapa: 3&amp;R&amp;8Stran: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MM-BIRO d.o.o.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ROK MERLJAK</dc:creator>
  <cp:keywords/>
  <dc:description/>
  <cp:lastModifiedBy>Uporabnik</cp:lastModifiedBy>
  <cp:lastPrinted>2019-03-13T06:58:35Z</cp:lastPrinted>
  <dcterms:created xsi:type="dcterms:W3CDTF">2001-08-29T16:51:05Z</dcterms:created>
  <dcterms:modified xsi:type="dcterms:W3CDTF">2019-03-13T06:58:40Z</dcterms:modified>
  <cp:category/>
  <cp:version/>
  <cp:contentType/>
  <cp:contentStatus/>
</cp:coreProperties>
</file>